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40" windowWidth="17835" windowHeight="11910" tabRatio="935" activeTab="0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Офисы продаж" sheetId="59" r:id="rId59"/>
  </sheets>
  <definedNames>
    <definedName name="_sc1600">NA()</definedName>
    <definedName name="Excel_BuiltIn_Print_Area_29_1">'57'!#REF!</definedName>
    <definedName name="OLE_LINK1_41">'Офисы продаж'!#REF!</definedName>
    <definedName name="sc_agent_coesterm">#REF!</definedName>
    <definedName name="sc_agent_coesterm_3">#REF!</definedName>
    <definedName name="sc_agent_coesterm_3_1">#REF!</definedName>
    <definedName name="sc_agent_coesterm_3_3">#REF!</definedName>
    <definedName name="sc_agent_coesterm_3_5">#REF!</definedName>
    <definedName name="sc_agent_coesterm_4">#REF!</definedName>
    <definedName name="sc_agent_coesterm_4_3">#REF!</definedName>
    <definedName name="sc_agent_coesterm_4_5">#REF!</definedName>
    <definedName name="sc_agent_coesterm_5">#REF!</definedName>
    <definedName name="sc_agent_Fiv">#REF!</definedName>
    <definedName name="sc_agent_Fiv_3">#REF!</definedName>
    <definedName name="sc_agent_Fiv_5">#REF!</definedName>
    <definedName name="sc_agent_itap">#REF!</definedName>
    <definedName name="sc_agent_itap_3">#REF!</definedName>
    <definedName name="sc_agent_itap_5">#REF!</definedName>
    <definedName name="sc_agent_tm1600">#REF!</definedName>
    <definedName name="sc_agent_tm1600_3">#REF!</definedName>
    <definedName name="sc_agent_tm1600_5">#REF!</definedName>
    <definedName name="sc_dealer_coesterm">#REF!</definedName>
    <definedName name="sc_dealer_coesterm_3">#REF!</definedName>
    <definedName name="sc_dealer_coesterm_3_1">#REF!</definedName>
    <definedName name="sc_dealer_coesterm_3_3">#REF!</definedName>
    <definedName name="sc_dealer_coesterm_3_5">#REF!</definedName>
    <definedName name="sc_dealer_coesterm_4">#REF!</definedName>
    <definedName name="sc_dealer_coesterm_4_3">#REF!</definedName>
    <definedName name="sc_dealer_coesterm_4_5">#REF!</definedName>
    <definedName name="sc_dealer_coesterm_5">#REF!</definedName>
    <definedName name="sc_dealer_Fiv">#REF!</definedName>
    <definedName name="sc_dealer_Fiv_3">#REF!</definedName>
    <definedName name="sc_dealer_Fiv_5">#REF!</definedName>
    <definedName name="sc_dealer_itap">#REF!</definedName>
    <definedName name="sc_dealer_itap_3">#REF!</definedName>
    <definedName name="sc_dealer_itap_5">#REF!</definedName>
    <definedName name="sc_dealer_tm1600">#REF!</definedName>
    <definedName name="sc_dealer_tm1600_3">#REF!</definedName>
    <definedName name="sc_dealer_tm1600_5">#REF!</definedName>
    <definedName name="sc_rider_coesterm">#REF!</definedName>
    <definedName name="sc_rider_coesterm_3">#REF!</definedName>
    <definedName name="sc_rider_coesterm_3_1">#REF!</definedName>
    <definedName name="sc_rider_coesterm_3_3">#REF!</definedName>
    <definedName name="sc_rider_coesterm_3_5">#REF!</definedName>
    <definedName name="sc_rider_coesterm_4">#REF!</definedName>
    <definedName name="sc_rider_coesterm_4_3">#REF!</definedName>
    <definedName name="sc_rider_coesterm_4_5">#REF!</definedName>
    <definedName name="sc_rider_coesterm_5">#REF!</definedName>
    <definedName name="sc_rider_Fiv">#REF!</definedName>
    <definedName name="sc_rider_Fiv_3">#REF!</definedName>
    <definedName name="sc_rider_Fiv_5">#REF!</definedName>
    <definedName name="sc_rider_itap">#REF!</definedName>
    <definedName name="sc_rider_itap_3">#REF!</definedName>
    <definedName name="sc_rider_itap_5">#REF!</definedName>
    <definedName name="sc_rider_tm1600">#REF!</definedName>
    <definedName name="sc_rider_tm1600_3">#REF!</definedName>
    <definedName name="sc_rider_tm1600_5">#REF!</definedName>
    <definedName name="sc_techno">#REF!</definedName>
    <definedName name="sc_techno_3">#REF!</definedName>
    <definedName name="sc_techno_3_1">#REF!</definedName>
    <definedName name="sc_techno_3_3">#REF!</definedName>
    <definedName name="sc_techno_3_5">#REF!</definedName>
    <definedName name="sc_techno_4">#REF!</definedName>
    <definedName name="sc_techno_4_3">#REF!</definedName>
    <definedName name="sc_techno_4_5">#REF!</definedName>
    <definedName name="sc_techno_5">#REF!</definedName>
    <definedName name="sc_tecno">#REF!</definedName>
    <definedName name="sc_tecno_3">#REF!</definedName>
    <definedName name="sc_tecno_5">#REF!</definedName>
    <definedName name="sc_tecnoa">#REF!</definedName>
    <definedName name="sc_tecnoa_3">#REF!</definedName>
    <definedName name="sc_tecnoa_5">#REF!</definedName>
    <definedName name="sc_tecnob">#REF!</definedName>
    <definedName name="sc_tecnob_3">#REF!</definedName>
    <definedName name="sc_tecnob_5">#REF!</definedName>
    <definedName name="sc_tm1100">NA()</definedName>
    <definedName name="SCMARGAROLI">#REF!</definedName>
    <definedName name="SCMARGAROLI_3">#REF!</definedName>
    <definedName name="SCMARGAROLI_3_1">#REF!</definedName>
    <definedName name="SCMARGAROLI_3_3">#REF!</definedName>
    <definedName name="SCMARGAROLI_3_5">#REF!</definedName>
    <definedName name="SCMARGAROLI_4">#REF!</definedName>
    <definedName name="SCMARGAROLI_4_3">#REF!</definedName>
    <definedName name="SCMARGAROLI_4_5">#REF!</definedName>
    <definedName name="SCMARGAROLI_5">#REF!</definedName>
    <definedName name="USD_to_LIT">NA()</definedName>
    <definedName name="USD_to_LIT_1">NA()</definedName>
    <definedName name="USD_to_LIT_3">NA()</definedName>
    <definedName name="USD_to_LIT_4">NA()</definedName>
    <definedName name="_xlnm.Print_Area" localSheetId="1">'1'!$M$1:$T$69</definedName>
    <definedName name="_xlnm.Print_Area" localSheetId="10">'10'!$A$1:$T$73</definedName>
    <definedName name="_xlnm.Print_Area" localSheetId="11">'11'!$M$1:$T$77</definedName>
    <definedName name="_xlnm.Print_Area" localSheetId="12">'12'!$M$1:$T$39</definedName>
    <definedName name="_xlnm.Print_Area" localSheetId="13">'13'!$I$1:$T$52</definedName>
    <definedName name="_xlnm.Print_Area" localSheetId="14">'14'!$J$1:$T$52</definedName>
    <definedName name="_xlnm.Print_Area" localSheetId="15">'15'!$A$1:$T$39</definedName>
    <definedName name="_xlnm.Print_Area" localSheetId="16">'16'!$K$1:$T$53</definedName>
    <definedName name="_xlnm.Print_Area" localSheetId="17">'17'!$A$1:$T$58</definedName>
    <definedName name="_xlnm.Print_Area" localSheetId="18">'18'!$A$1:$T$65</definedName>
    <definedName name="_xlnm.Print_Area" localSheetId="19">'19'!$L$1:$T$58</definedName>
    <definedName name="_xlnm.Print_Area" localSheetId="2">'2'!$A$1:$T$75</definedName>
    <definedName name="_xlnm.Print_Area" localSheetId="20">'20'!$A$1:$T$46</definedName>
    <definedName name="_xlnm.Print_Area" localSheetId="21">'21'!$M$1:$T$46</definedName>
    <definedName name="_xlnm.Print_Area" localSheetId="22">'22'!$K$1:$T$34</definedName>
    <definedName name="_xlnm.Print_Area" localSheetId="23">'23'!$A$1:$P$43</definedName>
    <definedName name="_xlnm.Print_Area" localSheetId="24">'24'!$A$1:$P$43</definedName>
    <definedName name="_xlnm.Print_Area" localSheetId="26">'26'!$A$1:$P$43</definedName>
    <definedName name="_xlnm.Print_Area" localSheetId="27">'27'!$A$1:$P$43</definedName>
    <definedName name="_xlnm.Print_Area" localSheetId="28">'28'!$A$1:$N$43</definedName>
    <definedName name="_xlnm.Print_Area" localSheetId="3">'3'!$M$1:$T$81</definedName>
    <definedName name="_xlnm.Print_Area" localSheetId="31">'31'!$A$1:$N$44</definedName>
    <definedName name="_xlnm.Print_Area" localSheetId="32">'32'!$A$1:$N$43</definedName>
    <definedName name="_xlnm.Print_Area" localSheetId="34">'34'!$A$1:$O$37</definedName>
    <definedName name="_xlnm.Print_Area" localSheetId="35">'35'!$A$1:$O$38</definedName>
    <definedName name="_xlnm.Print_Area" localSheetId="37">'37'!$A$1:$R$47</definedName>
    <definedName name="_xlnm.Print_Area" localSheetId="38">'38'!$A$1:$O$50</definedName>
    <definedName name="_xlnm.Print_Area" localSheetId="39">'39'!$A$1:$T$35</definedName>
    <definedName name="_xlnm.Print_Area" localSheetId="4">'4'!$A$4:$T$91</definedName>
    <definedName name="_xlnm.Print_Area" localSheetId="40">'40'!$K$1:$T$46</definedName>
    <definedName name="_xlnm.Print_Area" localSheetId="41">'41'!$N$1:$T$32</definedName>
    <definedName name="_xlnm.Print_Area" localSheetId="42">'42'!$M$1:$T$66</definedName>
    <definedName name="_xlnm.Print_Area" localSheetId="43">'43'!$N$1:$T$59</definedName>
    <definedName name="_xlnm.Print_Area" localSheetId="44">'44'!$N$1:$T$24</definedName>
    <definedName name="_xlnm.Print_Area" localSheetId="45">'45'!$H$1:$T$56</definedName>
    <definedName name="_xlnm.Print_Area" localSheetId="46">'46'!$H$1:$T$50</definedName>
    <definedName name="_xlnm.Print_Area" localSheetId="47">'47'!$A$1:$T$57</definedName>
    <definedName name="_xlnm.Print_Area" localSheetId="48">'48'!$L$1:$T$53</definedName>
    <definedName name="_xlnm.Print_Area" localSheetId="49">'49'!$N$1:$T$73</definedName>
    <definedName name="_xlnm.Print_Area" localSheetId="5">'5'!$N$1:$T$68</definedName>
    <definedName name="_xlnm.Print_Area" localSheetId="50">'50'!$N$1:$T$69</definedName>
    <definedName name="_xlnm.Print_Area" localSheetId="51">'51'!$N$1:$T$66</definedName>
    <definedName name="_xlnm.Print_Area" localSheetId="52">'52'!$A$1:$R$73</definedName>
    <definedName name="_xlnm.Print_Area" localSheetId="53">'53'!$M$1:$T$56</definedName>
    <definedName name="_xlnm.Print_Area" localSheetId="54">'54'!$K$1:$T$59</definedName>
    <definedName name="_xlnm.Print_Area" localSheetId="55">'55'!$M$1:$T$60</definedName>
    <definedName name="_xlnm.Print_Area" localSheetId="56">'56'!$A$1:$T$46</definedName>
    <definedName name="_xlnm.Print_Area" localSheetId="57">'57'!$L$1:$T$75</definedName>
    <definedName name="_xlnm.Print_Area" localSheetId="6">'6'!$N$1:$T$72</definedName>
    <definedName name="_xlnm.Print_Area" localSheetId="7">'7'!$N$1:$U$58</definedName>
    <definedName name="_xlnm.Print_Area" localSheetId="8">'8'!$N$1:$T$54</definedName>
    <definedName name="_xlnm.Print_Area" localSheetId="9">'9'!$N$1:$T$80</definedName>
    <definedName name="_xlnm.Print_Area" localSheetId="0">'Оглавление'!$A$1:$D$73</definedName>
    <definedName name="_xlnm.Print_Area" localSheetId="58">'Офисы продаж'!$A$1:$J$60</definedName>
  </definedNames>
  <calcPr fullCalcOnLoad="1"/>
</workbook>
</file>

<file path=xl/sharedStrings.xml><?xml version="1.0" encoding="utf-8"?>
<sst xmlns="http://schemas.openxmlformats.org/spreadsheetml/2006/main" count="11220" uniqueCount="6667">
  <si>
    <t xml:space="preserve"> </t>
  </si>
  <si>
    <t>ОТОПИТЕЛЬНЫЕ ПРИБОРЫ</t>
  </si>
  <si>
    <t>Комплектующие к алюминиевым радиаторам</t>
  </si>
  <si>
    <t>АРМАТУРА</t>
  </si>
  <si>
    <t>ДЫМОХОДЫ</t>
  </si>
  <si>
    <t xml:space="preserve"> * Не является публичной офертой</t>
  </si>
  <si>
    <t>Указаны розничные цены с учетом НДС со склада в Москве, Санкт-Петербурге, Екатеринбурге, Нижнем Новгороде, Ростове-на-Дону, Краснодаре, Новосибирске, Волгограде, Перми, Казани</t>
  </si>
  <si>
    <t>оплата по коммерческому курсу</t>
  </si>
  <si>
    <t>Котлы настенные газовые</t>
  </si>
  <si>
    <t>Chaffoteaux (Франция)</t>
  </si>
  <si>
    <t>Котлы газовые настенные двухконтурные с раздельным теплообменником</t>
  </si>
  <si>
    <t>Модель</t>
  </si>
  <si>
    <t>Мощность, кВт</t>
  </si>
  <si>
    <t>Камера сгор.</t>
  </si>
  <si>
    <t>Комплектация</t>
  </si>
  <si>
    <t>Вес, кг</t>
  </si>
  <si>
    <t>Размеры (вхшхг), мм</t>
  </si>
  <si>
    <t>Цена €</t>
  </si>
  <si>
    <t>Alixia 24 CF</t>
  </si>
  <si>
    <t>откр</t>
  </si>
  <si>
    <t>цирк. насос, расш. Бак</t>
  </si>
  <si>
    <t>745х400х307</t>
  </si>
  <si>
    <t>Alixia 24 FF</t>
  </si>
  <si>
    <t>закр</t>
  </si>
  <si>
    <t>Pigma 25 CF</t>
  </si>
  <si>
    <t>цирк. насос, расш. бак</t>
  </si>
  <si>
    <t>Pigma 25 FF</t>
  </si>
  <si>
    <t>Pigma 30 FF</t>
  </si>
  <si>
    <t>TALIA 25 CF</t>
  </si>
  <si>
    <t>цирк. насос, расш. бак,  ЖК дисплей</t>
  </si>
  <si>
    <t>745х440х375</t>
  </si>
  <si>
    <t>TALIA 25 FF</t>
  </si>
  <si>
    <t>TALIA 30 CF</t>
  </si>
  <si>
    <t>TALIA 30 FF</t>
  </si>
  <si>
    <t>TALIA 35 FF</t>
  </si>
  <si>
    <t xml:space="preserve">Котлы газовые настенные одноконтурные </t>
  </si>
  <si>
    <t>TALIA SYSTEM 15 CF</t>
  </si>
  <si>
    <t>TALIA SYSTEM 15 FF</t>
  </si>
  <si>
    <t>TALIA SYSTEM 25 CF</t>
  </si>
  <si>
    <t>TALIA SYSTEM 25 FF</t>
  </si>
  <si>
    <t>TALIA SYSTEM 30 FF</t>
  </si>
  <si>
    <t>TALIA SYSTEM 35 FF</t>
  </si>
  <si>
    <t>Mira 24 CF NAT TP</t>
  </si>
  <si>
    <t>720х390х296</t>
  </si>
  <si>
    <t>Mira Comfort 24 CF</t>
  </si>
  <si>
    <t>Котлы газовые настенные двухконтурные с раздельным теплообменником со встроенным бойлером</t>
  </si>
  <si>
    <t>943х600х460</t>
  </si>
  <si>
    <t>Mira System 24 CF</t>
  </si>
  <si>
    <t>Mira System 30 FF</t>
  </si>
  <si>
    <t>Аксессуары</t>
  </si>
  <si>
    <t>33 18 327</t>
  </si>
  <si>
    <t>Комплект перевода на сжиженный газ котлов моделей 30 кВт СF</t>
  </si>
  <si>
    <t>33 18 328</t>
  </si>
  <si>
    <t>Комплект перевода на сжиженный газ котлов моделей 35 кВт FF</t>
  </si>
  <si>
    <t xml:space="preserve">33 18 261 </t>
  </si>
  <si>
    <t xml:space="preserve">Комплект перевода на сжиженный газ котлов моделей 24/25 кВт CF-FF </t>
  </si>
  <si>
    <t>33 18 264</t>
  </si>
  <si>
    <t>Комплект перевода на сжиженный газ котлов моделей 30 кВт FF</t>
  </si>
  <si>
    <t>33 18 295</t>
  </si>
  <si>
    <t xml:space="preserve">Модуль управления двумя температурными зонами (Geo 2) </t>
  </si>
  <si>
    <t>33 18 298</t>
  </si>
  <si>
    <t>Пульт дистанционного управления с проводным соединением</t>
  </si>
  <si>
    <t>33 18 299</t>
  </si>
  <si>
    <t>Комнатный датчик с проводным соединением</t>
  </si>
  <si>
    <t>33 18 300</t>
  </si>
  <si>
    <t>Комнатный термостат с двухпозиционным регулированием (проводной)</t>
  </si>
  <si>
    <t>33 18 301</t>
  </si>
  <si>
    <t>Проводной термостат-программатор</t>
  </si>
  <si>
    <t>33 18 302</t>
  </si>
  <si>
    <t>Уличный датчик с проводным соединением</t>
  </si>
  <si>
    <t>33 18 330</t>
  </si>
  <si>
    <t>Плата интерфейса шины данных</t>
  </si>
  <si>
    <t>33 18 354</t>
  </si>
  <si>
    <t>Датчик температуры на входе</t>
  </si>
  <si>
    <t>33 18 070</t>
  </si>
  <si>
    <t>Интерфейс СОСО</t>
  </si>
  <si>
    <t>33 18 449</t>
  </si>
  <si>
    <t>33 18 353</t>
  </si>
  <si>
    <t>Корпус для установки контроллера Е8 на стене</t>
  </si>
  <si>
    <t>Цифровой недельный программатор ClimaManager</t>
  </si>
  <si>
    <t>К-т трубок и расширительный бак к бойлеру косвеного нагрева BACD Pro Tech</t>
  </si>
  <si>
    <t>Комп-кт для подс-ния BACD (трехходовой клапан с моторным приводом, датчик, эл. соединения)</t>
  </si>
  <si>
    <t>Комплект трубок и расширительный бак к бойлеру косвенного нагрева BACD</t>
  </si>
  <si>
    <t>Комплект гидравлических соединений котла</t>
  </si>
  <si>
    <t>VIESSMANN (Германия)</t>
  </si>
  <si>
    <t xml:space="preserve">Котлы настенные газовые одноконтурные </t>
  </si>
  <si>
    <t>Тип</t>
  </si>
  <si>
    <t>Размеры (шхвхг), мм</t>
  </si>
  <si>
    <t>Цена, руб.</t>
  </si>
  <si>
    <t>Vitopend 100 (WH1D274)</t>
  </si>
  <si>
    <t>закр.</t>
  </si>
  <si>
    <t xml:space="preserve"> стеновое крепление </t>
  </si>
  <si>
    <t>400х725х340</t>
  </si>
  <si>
    <t>Vitopend 100 (WH1D277)</t>
  </si>
  <si>
    <t>откр.</t>
  </si>
  <si>
    <t xml:space="preserve">Котлы настенные газовые двухконтурные с пластинчатым теплообменником </t>
  </si>
  <si>
    <t>Vitopend 100 (WH1D262)</t>
  </si>
  <si>
    <t>Vitopend 100 (WH1D263)</t>
  </si>
  <si>
    <t>450х725х360</t>
  </si>
  <si>
    <t>Vitopend 100 (WH1D268)</t>
  </si>
  <si>
    <t>Vitopend 100 (WH1D269)</t>
  </si>
  <si>
    <t xml:space="preserve">Котлы настенные газовые двухконтурные с бойлером из нержавеющей стали 46л. </t>
  </si>
  <si>
    <t>Vitopend 111-W (WHSB045)</t>
  </si>
  <si>
    <t>600х900х480</t>
  </si>
  <si>
    <t>Vitopend 111-W (WHSB046)</t>
  </si>
  <si>
    <t>Vitopend 111-W (WHSB047)</t>
  </si>
  <si>
    <t>Vitopend 111-W (WHSB048)</t>
  </si>
  <si>
    <t>Компоненты коаксиальной системы дымоудаления для котлов с закрытой камерой сгорания</t>
  </si>
  <si>
    <t>Труба коаксиальная 1м - 60/100</t>
  </si>
  <si>
    <t>Труба коаксиальная 0,5м - 60/100</t>
  </si>
  <si>
    <t>Газоход через наружную стену 60/100</t>
  </si>
  <si>
    <t>Колено подключения 60/100</t>
  </si>
  <si>
    <t>Компоненты раздельных систем дымоудаления для котлов с закрытой камерой сгорания</t>
  </si>
  <si>
    <t>Комплект параллельного прохода через наружную стену</t>
  </si>
  <si>
    <t>Колено 90 градусов - 80 мм</t>
  </si>
  <si>
    <t>Колено 45 градусов - 80 мм (2 штуки)</t>
  </si>
  <si>
    <t>Труба 1м - 80 мм</t>
  </si>
  <si>
    <t>Труба 0,5 м - 80 мм</t>
  </si>
  <si>
    <t>Устройства дистанционного контроля</t>
  </si>
  <si>
    <t>Vitotrol 100 RT Комнатный термостат</t>
  </si>
  <si>
    <t>Vitotrol 100 UTA Комнатный термостат с суточной программой и аналоговым таймером</t>
  </si>
  <si>
    <t>Z007694</t>
  </si>
  <si>
    <t>Vitotrol 100 UTDB Комнатный термостат с недельной программой и цифровым таймером</t>
  </si>
  <si>
    <t>Z007695</t>
  </si>
  <si>
    <t>Vitotrol 100 UTDB-RF Комнатный беспроводной термостат с недельной программой и цифровым таймером</t>
  </si>
  <si>
    <t>Котлы газовые настенные двухконтурные с информационным  ЖК-дисплеем и функцией погодозависимого регулирования</t>
  </si>
  <si>
    <t>циркуляционный насос, расширительный бак</t>
  </si>
  <si>
    <t>700х400х230</t>
  </si>
  <si>
    <t>700х400х330</t>
  </si>
  <si>
    <t>Котлы газовые настенные двухконтурные с  ЖК-дисплеем для настройки параметров работы</t>
  </si>
  <si>
    <t>циркуляционный насос, расширительный бак, микропроц.управление</t>
  </si>
  <si>
    <t>700х400х260</t>
  </si>
  <si>
    <t>DOMItech F 24</t>
  </si>
  <si>
    <t>DOMItech C 32</t>
  </si>
  <si>
    <t>700х400х360</t>
  </si>
  <si>
    <t>Котлы газовые настенные двухконтурные с мультифункциональным ЖК дисплеем с подсветкой, без бойлера</t>
  </si>
  <si>
    <t>разд. теплообменники, циркуляционный насос, расширительный бак</t>
  </si>
  <si>
    <t>700х450х330</t>
  </si>
  <si>
    <t>Котлы газовые настенные со встроенным бойлером</t>
  </si>
  <si>
    <t>Divatop 60 C24</t>
  </si>
  <si>
    <t>цирк.насос, расш.бак, бойлер 60 л.из нерж.</t>
  </si>
  <si>
    <t>800х600х450</t>
  </si>
  <si>
    <t>Divatop 60 F24</t>
  </si>
  <si>
    <t>Divatop 60 C32</t>
  </si>
  <si>
    <t>Divatop 60 F32</t>
  </si>
  <si>
    <t>Котлы газовые настенные одноконтурные</t>
  </si>
  <si>
    <t>Divatop HС 24</t>
  </si>
  <si>
    <t>Divatop HС 32</t>
  </si>
  <si>
    <t>Divatop HF 24</t>
  </si>
  <si>
    <t>Divatop HF 32</t>
  </si>
  <si>
    <t>1650х700х400</t>
  </si>
  <si>
    <t>Котлы газовые настенные конденсационные для каскадных систем</t>
  </si>
  <si>
    <t>только отопление , микропроц.упр., насос, расширительный бак</t>
  </si>
  <si>
    <t>микропроц. упр., 2 насоса,  расширительный бак</t>
  </si>
  <si>
    <t>Котлы газовые настенные конденсационные повышенной мощности для каскадных систем</t>
  </si>
  <si>
    <t>ENERGY TOP W 80</t>
  </si>
  <si>
    <t>945х445х430</t>
  </si>
  <si>
    <t xml:space="preserve">ENERGY TOP W 125 </t>
  </si>
  <si>
    <t>CONTI (Италия)</t>
  </si>
  <si>
    <t>Раздельная система дымоудаления</t>
  </si>
  <si>
    <t>Артикул</t>
  </si>
  <si>
    <t>Описание</t>
  </si>
  <si>
    <t>Трубы</t>
  </si>
  <si>
    <t>BARRA80</t>
  </si>
  <si>
    <t>Труба аллюминиевая ǿ80, длина 6,00 м. (папа/папа)</t>
  </si>
  <si>
    <t>BARRAF80</t>
  </si>
  <si>
    <t>Труба аллюминиевая ǿ80, длина 6,00 м. (папа/мама)</t>
  </si>
  <si>
    <t>EUR28MFB</t>
  </si>
  <si>
    <t>Труба аллюминиевая ǿ80, длина 2,00 м., белая</t>
  </si>
  <si>
    <t>EUR15MFB</t>
  </si>
  <si>
    <t>Труба аллюминиевая ǿ80, длина 1,50 м., белая</t>
  </si>
  <si>
    <t>EUR81MFB</t>
  </si>
  <si>
    <t>Труба аллюминиевая ǿ80, длина 1,00 м., белая</t>
  </si>
  <si>
    <t>EUR85MFB</t>
  </si>
  <si>
    <t>Труба аллюминиевая ǿ80, длина 0,50 м., белая</t>
  </si>
  <si>
    <t>EUR82MFB</t>
  </si>
  <si>
    <t>Труба аллюминиевая ǿ80, длина 0,25 м., белая</t>
  </si>
  <si>
    <t>Углы</t>
  </si>
  <si>
    <t>CAP9086B</t>
  </si>
  <si>
    <t>Колено ǿ80, угол 90º с радиусом (папа/мама)</t>
  </si>
  <si>
    <t>EUR9008B</t>
  </si>
  <si>
    <t>Колено ǿ80, угол 90º без радиуса (папа/мама)</t>
  </si>
  <si>
    <t>EURF908B</t>
  </si>
  <si>
    <t>Колено ǿ80, угол 90º без радиуса (мама/мама)</t>
  </si>
  <si>
    <t>EUR4508B</t>
  </si>
  <si>
    <t>Колено ǿ80, угол 45º без радиуса (папа/мама)</t>
  </si>
  <si>
    <t>EURF458B</t>
  </si>
  <si>
    <t>Колено ǿ80, угол 45º без радиуса (мама/мама)</t>
  </si>
  <si>
    <t>Муфты</t>
  </si>
  <si>
    <t>MFF0808V</t>
  </si>
  <si>
    <t>Муфта аллюминиевая ǿ80 (мама/мама)</t>
  </si>
  <si>
    <t>MMF0808V</t>
  </si>
  <si>
    <t>Муфта аллюминиевая ǿ80 (мама/папа)</t>
  </si>
  <si>
    <t xml:space="preserve">Конденсатосборник </t>
  </si>
  <si>
    <t>TSC8019B</t>
  </si>
  <si>
    <t>Конденсатосборник ǿ80 горизонтальный</t>
  </si>
  <si>
    <t>TEISCM8V</t>
  </si>
  <si>
    <t>Конденсатосборник ǿ80 T-образный</t>
  </si>
  <si>
    <t>Решетки</t>
  </si>
  <si>
    <t>TERM08I</t>
  </si>
  <si>
    <t>Решётка газоотвода ǿ80 горизонтальная</t>
  </si>
  <si>
    <t>TERM08IA</t>
  </si>
  <si>
    <t>Решётка газоотвода ǿ80 вертикальная</t>
  </si>
  <si>
    <t>TERMA08I</t>
  </si>
  <si>
    <t>Решётка воздухозабора ǿ80 стальная</t>
  </si>
  <si>
    <t>TERM08P</t>
  </si>
  <si>
    <t>Решётка воздухозабора ǿ80 пластик</t>
  </si>
  <si>
    <t>Фурнитура</t>
  </si>
  <si>
    <t>FMPV08SV</t>
  </si>
  <si>
    <t>Хомут с металлическим зажимом ǿ80, силиконовый уплотнитель</t>
  </si>
  <si>
    <t>COFERB</t>
  </si>
  <si>
    <t>Кольцо стальное ǿ80 для крепления к стене</t>
  </si>
  <si>
    <t>RCEP08</t>
  </si>
  <si>
    <t>Розетка декоративная ǿ80 каучук</t>
  </si>
  <si>
    <t>Адаптеры</t>
  </si>
  <si>
    <t>S061008B</t>
  </si>
  <si>
    <t>Выход из котла одноблочный ǿ60/80 (C&amp;M: 3318017)</t>
  </si>
  <si>
    <t>S08FFMFB</t>
  </si>
  <si>
    <t>Разводка одноблочная ǿ60/100/ǿ(80+80) (C&amp;M:3318034)</t>
  </si>
  <si>
    <t>S08VMFFB</t>
  </si>
  <si>
    <t>Разводка одноблочная ǿ60/100/ǿ(80+80) (Vaillant)</t>
  </si>
  <si>
    <t>S08SCFFB</t>
  </si>
  <si>
    <t>Разводка одноблочная ǿ60/100/ǿ(80+80) (BOSCH)</t>
  </si>
  <si>
    <t>S0808FFB</t>
  </si>
  <si>
    <t>Разводка одноблочная ǿ60/100/ǿ(80+80) (Termica, Beretta)</t>
  </si>
  <si>
    <t>S080806B</t>
  </si>
  <si>
    <t>Разводка двухблочная ǿ(80+80) (для BAXI)</t>
  </si>
  <si>
    <t>S0610FERB</t>
  </si>
  <si>
    <t>Разводка двухблочная ǿ(80+80) (FERROLI: D.Compact, N.Elite, Elite Stratos)</t>
  </si>
  <si>
    <t>S06BAB</t>
  </si>
  <si>
    <t>Соединение выхода из котла ǿ80, воздухозабор (для BAXI)</t>
  </si>
  <si>
    <t>S06BFB</t>
  </si>
  <si>
    <t>Соединение выхода из котла ǿ80, газоотвод (для BAXI)</t>
  </si>
  <si>
    <t>Комплекты</t>
  </si>
  <si>
    <t>KITS81RTFB</t>
  </si>
  <si>
    <t>Комплект для раздельного дымоудаления ǿ80, длина 1,00 м (FERROLI)</t>
  </si>
  <si>
    <t>KITS01B</t>
  </si>
  <si>
    <t>Комплект для раздельного дымоудаления ǿ80, длина 1,00 м (ГАЗЛЮКС)</t>
  </si>
  <si>
    <t>KITS05B</t>
  </si>
  <si>
    <t>Комплект для раздельного дымоудаления ǿ80, длина 1,00 м (C&amp;M: 3318018)</t>
  </si>
  <si>
    <t>Утеплённая система дымоудаения (двойные стенки)</t>
  </si>
  <si>
    <t>TAC28MFB</t>
  </si>
  <si>
    <t>Труба утеплённая ǿ80/100, длина 2,00 м</t>
  </si>
  <si>
    <t>TAC81MFB</t>
  </si>
  <si>
    <t>Труба утеплённая ǿ80/100, длина 1,00 м</t>
  </si>
  <si>
    <t>TAC85MFB</t>
  </si>
  <si>
    <t>Труба утеплённая ǿ80/100, длина 0,50 м</t>
  </si>
  <si>
    <t>CAC9008B</t>
  </si>
  <si>
    <t>Колено утеплённое ǿ80/100, угол 90º</t>
  </si>
  <si>
    <t>CAC4508B</t>
  </si>
  <si>
    <t>Колено утеплённое ǿ80/100, угол 45º</t>
  </si>
  <si>
    <t>TEI0810V</t>
  </si>
  <si>
    <t>Коаксиальная система дымоудаления</t>
  </si>
  <si>
    <t>KITM610P</t>
  </si>
  <si>
    <t>Труба коаксиальная ǿ60/100 с пласт наконечником, 1,00 м (Ал/Ал)</t>
  </si>
  <si>
    <t>KITM610PP</t>
  </si>
  <si>
    <t>Труба коаксиальная ǿ60/100 с пласт наконечником, 1,00 м (Ал/Пл)</t>
  </si>
  <si>
    <t>KITM075P</t>
  </si>
  <si>
    <t>Труба коаксиальная ǿ60/100 с пласт наконечником, 0,75 м (Ал/Ал)</t>
  </si>
  <si>
    <t>KPCB625B</t>
  </si>
  <si>
    <t>Труба коаксиальная ǿ60/100, длина 0,25 м</t>
  </si>
  <si>
    <t>KPCB650B</t>
  </si>
  <si>
    <t>Труба коаксиальная ǿ60/100, длина 0,50 м</t>
  </si>
  <si>
    <t>KPCB610B</t>
  </si>
  <si>
    <t>Труба коаксиальная ǿ60/100, длина 1,00 м</t>
  </si>
  <si>
    <t>KPCB620B</t>
  </si>
  <si>
    <t>Труба коаксиальная ǿ60/100, длина 2,00 м</t>
  </si>
  <si>
    <t>KCC610B1</t>
  </si>
  <si>
    <t>Колено коаксиальное ǿ60/100, угол 90º (мама/мама)  с хомутом</t>
  </si>
  <si>
    <t>CCP610MFB</t>
  </si>
  <si>
    <t xml:space="preserve">Колено коаксиальное ǿ60/100, угол 90º (мама/папа) </t>
  </si>
  <si>
    <t>CCP61045MFB</t>
  </si>
  <si>
    <t xml:space="preserve">Колено коаксиальное ǿ60/100, угол 45º (мама/папа) </t>
  </si>
  <si>
    <t>TSC610MFB</t>
  </si>
  <si>
    <t>Конденсатосборник коаксиальный ǿ60/100 прямоточный</t>
  </si>
  <si>
    <t>TEISCM610B</t>
  </si>
  <si>
    <t>Адаптеры (вертикальных выход)</t>
  </si>
  <si>
    <t>TVC610FFB</t>
  </si>
  <si>
    <t>Выход из котла коаксиальный ǿ60/100 (FONDITAL, NovaFlorida)</t>
  </si>
  <si>
    <t>PVF100FB</t>
  </si>
  <si>
    <t>Выход из котла коаксиальный ǿ60/100 (FERROLI: 010006x0 )</t>
  </si>
  <si>
    <t>PVV610FFB</t>
  </si>
  <si>
    <t>Выход из котла коаксиальный ǿ60/100 (C&amp;M:3318008 )</t>
  </si>
  <si>
    <t>FMPV109B</t>
  </si>
  <si>
    <t>Хомут силиконовый ǿ100 с металлическим зажимом</t>
  </si>
  <si>
    <t>FM10MC06</t>
  </si>
  <si>
    <t>Комплект из муфты (мама/мама) ǿ60 и хомута ǿ100</t>
  </si>
  <si>
    <t>RCEP10</t>
  </si>
  <si>
    <t>Розетка декоративная ǿ100 каучук</t>
  </si>
  <si>
    <t>COFERB10</t>
  </si>
  <si>
    <t>Кольцо стальное ǿ100 для крепления к стене</t>
  </si>
  <si>
    <t>TERMPBT</t>
  </si>
  <si>
    <t>Наконечник для коаксиальной трубы ǿ60/100, пластик</t>
  </si>
  <si>
    <t>KITC01P</t>
  </si>
  <si>
    <t>KITC03P</t>
  </si>
  <si>
    <t>Комплект коаксиальный ǿ60/100, длина 1,00 м (Termica, Beretta)</t>
  </si>
  <si>
    <t>KITC08P</t>
  </si>
  <si>
    <t>KITC04P</t>
  </si>
  <si>
    <t>Комплект коаксиальный ǿ60/100, длина 1,00 м  (BAXI)</t>
  </si>
  <si>
    <t>KITC74P</t>
  </si>
  <si>
    <t>Комплект коаксиальный ǿ60/100, длина 0,75 м  (BAXI)</t>
  </si>
  <si>
    <t>Комплект коаксиальный ǿ60/100, длина 1,00 м  (FERROLI: 010012X0)</t>
  </si>
  <si>
    <t>KITCP0811B</t>
  </si>
  <si>
    <t>Комплект коаксиальный ǿ80/110, длина 1,00 м  (JUNKERS-BOSCH)</t>
  </si>
  <si>
    <t>Колена подключена</t>
  </si>
  <si>
    <t>CCPKIT04B</t>
  </si>
  <si>
    <t>Колено коаксиальное ǿ60/100 с фланцем (BAXI, ГАЗЛЮКС)</t>
  </si>
  <si>
    <t>CCPK19B</t>
  </si>
  <si>
    <t>Колено коаксиальное ǿ60/100 с фланцем (FERROLI: 010007X0)</t>
  </si>
  <si>
    <t>CCPK01B</t>
  </si>
  <si>
    <t>Колено коаксиальное ǿ60/100 с фланцем (ГАЗЛЮКС, FONDITAL, AEG, MORA)</t>
  </si>
  <si>
    <t>Терминалы на крышу</t>
  </si>
  <si>
    <t>Терминал на крышу ǿ125 для ǿ60/100 коаксиальный</t>
  </si>
  <si>
    <t>KTCS610N</t>
  </si>
  <si>
    <t>Терминал на крышу ǿ125 для ǿ(80+80) раздельный</t>
  </si>
  <si>
    <t>KTC610MN</t>
  </si>
  <si>
    <t>KTC812N</t>
  </si>
  <si>
    <t>Терминал на крышу ǿ125 для ǿ80/125 коаксиальный</t>
  </si>
  <si>
    <t>KTCS08N</t>
  </si>
  <si>
    <t>Терминал на крышу ǿ125 для ǿ80/125 утеплённый</t>
  </si>
  <si>
    <t>TEGNN</t>
  </si>
  <si>
    <t>Внешний изолятор на крышу ǿ125, регулируемый (до 35°)</t>
  </si>
  <si>
    <t>Котлы настенные электрические</t>
  </si>
  <si>
    <t>KOSPEL (Польша)</t>
  </si>
  <si>
    <t>Напряжение, В</t>
  </si>
  <si>
    <t>Давление, Атм</t>
  </si>
  <si>
    <t>Размеры</t>
  </si>
  <si>
    <t>EKCO.R1 4</t>
  </si>
  <si>
    <t>220/400</t>
  </si>
  <si>
    <t>660х380х175</t>
  </si>
  <si>
    <t>EKCO.R1 6</t>
  </si>
  <si>
    <t>EKCO.R1 8</t>
  </si>
  <si>
    <t>EKCO.R1 12</t>
  </si>
  <si>
    <t>EKCO.R1 15</t>
  </si>
  <si>
    <t>EKCO.R1 18</t>
  </si>
  <si>
    <t>EKCO.R1 21</t>
  </si>
  <si>
    <t xml:space="preserve">EKCO.R1 24 </t>
  </si>
  <si>
    <t>EKCO.L1 4 z</t>
  </si>
  <si>
    <t>EKCO.L1 6 z</t>
  </si>
  <si>
    <t>EKCO.L1 8 z</t>
  </si>
  <si>
    <t>EKCO.L1 12 z</t>
  </si>
  <si>
    <t>EKCO.L1 15 z</t>
  </si>
  <si>
    <t>EKCO.L1 18 z</t>
  </si>
  <si>
    <t>EKCO.L1 21 z</t>
  </si>
  <si>
    <t>EKCO.L1 24 z</t>
  </si>
  <si>
    <t>EKCO.L1 36 z</t>
  </si>
  <si>
    <t xml:space="preserve">EKCO.T 30 </t>
  </si>
  <si>
    <t>825x503x197</t>
  </si>
  <si>
    <t>EKCO.T 36</t>
  </si>
  <si>
    <t>EKCO.T 42</t>
  </si>
  <si>
    <t>EKCO.T 48</t>
  </si>
  <si>
    <t>ЭВАН (Россия)</t>
  </si>
  <si>
    <t xml:space="preserve">Класс "СТАНДАРТ-ЭКОНОМ" </t>
  </si>
  <si>
    <t>Раб. давление, Атм</t>
  </si>
  <si>
    <t>Вес котла / пульта, кг</t>
  </si>
  <si>
    <t>Размеры котла / пульта, мм</t>
  </si>
  <si>
    <t>Цена, руб</t>
  </si>
  <si>
    <t>ЭПО-2,5</t>
  </si>
  <si>
    <t>15 / -</t>
  </si>
  <si>
    <t>ЭПО-4</t>
  </si>
  <si>
    <t>15 / 3</t>
  </si>
  <si>
    <t>565х270хØ220 / 270х205х175</t>
  </si>
  <si>
    <t>ЭПО-6</t>
  </si>
  <si>
    <t>ЭПО-7,5</t>
  </si>
  <si>
    <t>ЭПО-9,45</t>
  </si>
  <si>
    <t>ЭПО-12</t>
  </si>
  <si>
    <t>ЭПО-15</t>
  </si>
  <si>
    <t>ЭПО-18</t>
  </si>
  <si>
    <t>ЭПО-24</t>
  </si>
  <si>
    <t>565х270хØ220 / 280х205х175</t>
  </si>
  <si>
    <t>ЭПО-30</t>
  </si>
  <si>
    <t>Под заказ возможна поставка моделей от ЭПО-7,5 по ЭПО-24 с трехступенчатых пультом</t>
  </si>
  <si>
    <t xml:space="preserve">Класс "СТАНДАРТ" </t>
  </si>
  <si>
    <t>Комплектация: пульт управления котлом встроен в корпус котла, выключатель сети, сигнальная лампочка нагрева, блочные ТЭНы из нержавеющей стали, регулятор температуры теплоносителя, аварийный термовыключатель с самовозвратом, предохранитель циркуляционного насоса и цепи управления.</t>
  </si>
  <si>
    <t>Рабочее давление, Атм</t>
  </si>
  <si>
    <t>Вес общий, кг</t>
  </si>
  <si>
    <t>Размеры, мм</t>
  </si>
  <si>
    <t>ЭВАН С1 - 5</t>
  </si>
  <si>
    <t>В 645 х Ш 250 х Г 180</t>
  </si>
  <si>
    <t>ЭВАН С1 - 6</t>
  </si>
  <si>
    <t>ЭВАН С1 - 7,5</t>
  </si>
  <si>
    <t>ЭВАН С1 - 9</t>
  </si>
  <si>
    <t>ЭВАН С1 - 12</t>
  </si>
  <si>
    <t>ЭВАН С1 - 15</t>
  </si>
  <si>
    <t>ЭВАН С1 - 18</t>
  </si>
  <si>
    <t>ЭВАН С1 - 24</t>
  </si>
  <si>
    <t>ЭВАН С1 - 30</t>
  </si>
  <si>
    <t>Класс "КОМФОРТ"</t>
  </si>
  <si>
    <t>Комплектация: пульт управления котлом встроен в корпус котла, 3-х ступенчатое изменение мощности, поочередное включение ТЭНов, узел теплонагрева в теплоизоляции, регулятор температуры теплоносителя, аварийный термовыключатель с самовозвратом, возможность подключения датчика комнатной температуры.</t>
  </si>
  <si>
    <t>Warmos 5</t>
  </si>
  <si>
    <t>В 590 х Ш 310 х Г 160</t>
  </si>
  <si>
    <t>Warmos 7,5</t>
  </si>
  <si>
    <t>220/380</t>
  </si>
  <si>
    <t>В 635 х Ш 380 х Г 245</t>
  </si>
  <si>
    <t>Warmos 9,45</t>
  </si>
  <si>
    <t>Warmos 12</t>
  </si>
  <si>
    <t>Warmos 15</t>
  </si>
  <si>
    <t>Warmos 18</t>
  </si>
  <si>
    <t>Warmos 24</t>
  </si>
  <si>
    <t>Warmos 30</t>
  </si>
  <si>
    <t>Warmos 36</t>
  </si>
  <si>
    <t>В 620 х Ш 450 х Г 300</t>
  </si>
  <si>
    <t>Warmos 42</t>
  </si>
  <si>
    <t>Warmos 48</t>
  </si>
  <si>
    <t>Warmos 54</t>
  </si>
  <si>
    <t>Warmos 60</t>
  </si>
  <si>
    <t>Класс "Профессионал"</t>
  </si>
  <si>
    <t>Комплектация: вынесенный до 300 кВт и встроенный от 300 кВт многоступенчатый пульт управления котлом, блочные ТЭНы из нержавейщей стали, терморегулятор, предохранительный датчик перегрева.</t>
  </si>
  <si>
    <t>Размеры общие котла и пульта, мм</t>
  </si>
  <si>
    <t>ЭПО-36</t>
  </si>
  <si>
    <t>1120х520х525</t>
  </si>
  <si>
    <t>ЭПО-42</t>
  </si>
  <si>
    <t>ЭПО-48</t>
  </si>
  <si>
    <t>ЭПО-54</t>
  </si>
  <si>
    <t>ЭПО-60</t>
  </si>
  <si>
    <t>ЭПО-72</t>
  </si>
  <si>
    <t>1400х470х640</t>
  </si>
  <si>
    <t>ЭПО-84</t>
  </si>
  <si>
    <t>ЭПО-96</t>
  </si>
  <si>
    <t>ЭПО-108</t>
  </si>
  <si>
    <t>ЭПО-120</t>
  </si>
  <si>
    <t>ЭПО-132</t>
  </si>
  <si>
    <t>ЭПО-144</t>
  </si>
  <si>
    <t>ЭПО-156</t>
  </si>
  <si>
    <t>ЭПО-168</t>
  </si>
  <si>
    <t>ЭПО-180</t>
  </si>
  <si>
    <t>ЭПО-192</t>
  </si>
  <si>
    <t>ЭПО-204</t>
  </si>
  <si>
    <t>ЭПО-216</t>
  </si>
  <si>
    <t>ЭПО-228</t>
  </si>
  <si>
    <t>ЭПО-240</t>
  </si>
  <si>
    <t>ЭПО-300</t>
  </si>
  <si>
    <t>1360х905х1060</t>
  </si>
  <si>
    <t>ЭПО-360</t>
  </si>
  <si>
    <t>ЭПО-420</t>
  </si>
  <si>
    <t>ЭПО-480</t>
  </si>
  <si>
    <t>Котлы напольные газовые</t>
  </si>
  <si>
    <t>SIME (Италия)</t>
  </si>
  <si>
    <t>Котлы чугунные газовые напольные с атмосферной одноступенчатой горелкой.</t>
  </si>
  <si>
    <t>Мощ-ть, кВт</t>
  </si>
  <si>
    <t>Секций, шт</t>
  </si>
  <si>
    <t>Диаметр дымохода, мм</t>
  </si>
  <si>
    <t xml:space="preserve">RX 19 CE IONO </t>
  </si>
  <si>
    <t xml:space="preserve"> 850х400х595</t>
  </si>
  <si>
    <t xml:space="preserve">RX 26 CE IONO </t>
  </si>
  <si>
    <t>850х400х720</t>
  </si>
  <si>
    <t xml:space="preserve">RX 37 CE IONO </t>
  </si>
  <si>
    <t xml:space="preserve"> 1435х400х670</t>
  </si>
  <si>
    <t xml:space="preserve">RX 48 CE IONO </t>
  </si>
  <si>
    <t xml:space="preserve"> 1435х400х770</t>
  </si>
  <si>
    <t xml:space="preserve">RX 55 CE IONO </t>
  </si>
  <si>
    <t xml:space="preserve"> 1675х400х870</t>
  </si>
  <si>
    <t>Котлы чугунные газовые напольные с атмосферной 2-х ступенчатой горелкой.</t>
  </si>
  <si>
    <t>RMG 70 MK.II</t>
  </si>
  <si>
    <t>1000х840х645</t>
  </si>
  <si>
    <t xml:space="preserve">RMG 80 MK.II </t>
  </si>
  <si>
    <t>1000х940х645</t>
  </si>
  <si>
    <t xml:space="preserve">RMG 90 MK.II </t>
  </si>
  <si>
    <t>1000х1040х645</t>
  </si>
  <si>
    <t xml:space="preserve">RMG 100 MK.II </t>
  </si>
  <si>
    <t>1000х1140х645</t>
  </si>
  <si>
    <t xml:space="preserve">RMG 110 MK II </t>
  </si>
  <si>
    <t>1000х1240х670</t>
  </si>
  <si>
    <t xml:space="preserve">RS 129 MK II </t>
  </si>
  <si>
    <t xml:space="preserve"> 1365х810х1110</t>
  </si>
  <si>
    <t xml:space="preserve">RS 151 MK II </t>
  </si>
  <si>
    <t xml:space="preserve"> 1365х920х1110</t>
  </si>
  <si>
    <t xml:space="preserve">RS 172 MK II </t>
  </si>
  <si>
    <t>1365х1030х1110</t>
  </si>
  <si>
    <t xml:space="preserve">RS 194 MK II </t>
  </si>
  <si>
    <t>1365х1145х1140</t>
  </si>
  <si>
    <t xml:space="preserve">RS 215 MK II </t>
  </si>
  <si>
    <t>1365х1255х1140</t>
  </si>
  <si>
    <t xml:space="preserve">RS 237 MK II </t>
  </si>
  <si>
    <t>1365х1370х1190</t>
  </si>
  <si>
    <t xml:space="preserve">RS 258 MK II </t>
  </si>
  <si>
    <t>1365х1480х1190</t>
  </si>
  <si>
    <t xml:space="preserve">RS 279 MK II </t>
  </si>
  <si>
    <t>1365х1580х1190</t>
  </si>
  <si>
    <t>Котел напольный чугунный атмосферный со встроенным бойлером 80л.</t>
  </si>
  <si>
    <t xml:space="preserve">BITHERM 26/80 CE IONO </t>
  </si>
  <si>
    <t xml:space="preserve"> 1295х460х740</t>
  </si>
  <si>
    <t xml:space="preserve">BITHERM 35/80 CE IONO </t>
  </si>
  <si>
    <t>1295х460х845</t>
  </si>
  <si>
    <t>Котлы напольные чугунные под сменную горелку</t>
  </si>
  <si>
    <t xml:space="preserve">мощность, кВт </t>
  </si>
  <si>
    <t>D дымохода, мм</t>
  </si>
  <si>
    <t>Тип диз. гор-ки</t>
  </si>
  <si>
    <t>Тип газ. гор-ки</t>
  </si>
  <si>
    <t>Вес кг</t>
  </si>
  <si>
    <t>Размеры ВхШхГ, мм</t>
  </si>
  <si>
    <t xml:space="preserve">RONDO' 3 OF </t>
  </si>
  <si>
    <t>MAX 1</t>
  </si>
  <si>
    <t>не изпользуется</t>
  </si>
  <si>
    <t>850х460х415</t>
  </si>
  <si>
    <t xml:space="preserve">RONDO' 4 OF </t>
  </si>
  <si>
    <t>850х460х515</t>
  </si>
  <si>
    <t xml:space="preserve">RONDO' 5 OF </t>
  </si>
  <si>
    <t>MAX 4</t>
  </si>
  <si>
    <t>850х460х615</t>
  </si>
  <si>
    <t xml:space="preserve">RONDO' 6 OF </t>
  </si>
  <si>
    <t>850х460х715</t>
  </si>
  <si>
    <t xml:space="preserve">RONDO' 7 OF </t>
  </si>
  <si>
    <t>MAX 8</t>
  </si>
  <si>
    <t>850х460х815</t>
  </si>
  <si>
    <t>1R6 OF</t>
  </si>
  <si>
    <t>MAX GAS 70</t>
  </si>
  <si>
    <t>925х595х560</t>
  </si>
  <si>
    <t>1R7 OF</t>
  </si>
  <si>
    <t>MAX GAS 105</t>
  </si>
  <si>
    <t>925х670х560</t>
  </si>
  <si>
    <t>1R8 OF</t>
  </si>
  <si>
    <t>925х750х560</t>
  </si>
  <si>
    <t>1R9 OF</t>
  </si>
  <si>
    <t>MAX 12</t>
  </si>
  <si>
    <t>925х825х560</t>
  </si>
  <si>
    <t>2R6 OF</t>
  </si>
  <si>
    <t>MAX GAS 120</t>
  </si>
  <si>
    <t>1130х735х700</t>
  </si>
  <si>
    <t>2R7 OF</t>
  </si>
  <si>
    <t>MAX 15</t>
  </si>
  <si>
    <t>MAX GAS 170</t>
  </si>
  <si>
    <t xml:space="preserve"> 1130х835х700</t>
  </si>
  <si>
    <t>2R8 OF</t>
  </si>
  <si>
    <t xml:space="preserve"> 1130х935х700</t>
  </si>
  <si>
    <t>2R9 OF</t>
  </si>
  <si>
    <t>MAX 20</t>
  </si>
  <si>
    <t>MAX GAS 250</t>
  </si>
  <si>
    <t xml:space="preserve"> 1130х1035х700</t>
  </si>
  <si>
    <t>2R10 OF</t>
  </si>
  <si>
    <t>1130х1135х700</t>
  </si>
  <si>
    <t>2R11 OF</t>
  </si>
  <si>
    <t xml:space="preserve"> 1130х1235х700</t>
  </si>
  <si>
    <t>2R12 OF</t>
  </si>
  <si>
    <t>MAX 30</t>
  </si>
  <si>
    <t>1130х1335х700</t>
  </si>
  <si>
    <t>2R13 OF</t>
  </si>
  <si>
    <t>MAX GAS 350</t>
  </si>
  <si>
    <t xml:space="preserve"> 1130х1435х700</t>
  </si>
  <si>
    <t>2R14 OF</t>
  </si>
  <si>
    <t>1130х1535х700</t>
  </si>
  <si>
    <t>2R15 OF</t>
  </si>
  <si>
    <t>MAX P 35</t>
  </si>
  <si>
    <t>1130х1635х700</t>
  </si>
  <si>
    <t xml:space="preserve">FERROLI (Италия) </t>
  </si>
  <si>
    <t>Котлы чугунные газовые напольные с атмосферной горелкой с микропроцессорным управлением. Режим отопления (ГВС - дополнительно). Модулируемая горелка, погодозависимая автоматика, ЖК дисплей.</t>
  </si>
  <si>
    <t>PEGASUS D 23</t>
  </si>
  <si>
    <t>850х400х615</t>
  </si>
  <si>
    <t>PEGASUS D 32</t>
  </si>
  <si>
    <t>850х500х615</t>
  </si>
  <si>
    <t>PEGASUS D 45</t>
  </si>
  <si>
    <t>PEGASUS D 30 K 130</t>
  </si>
  <si>
    <t>1350х500х950</t>
  </si>
  <si>
    <t>PEGASUS D 45 K 130</t>
  </si>
  <si>
    <t>PEGASUS 67 2S</t>
  </si>
  <si>
    <t>760х970х760</t>
  </si>
  <si>
    <t>PEGASUS 77 2S</t>
  </si>
  <si>
    <t>970х970х760</t>
  </si>
  <si>
    <t>PEGASUS 87 2S</t>
  </si>
  <si>
    <t>930х970х760</t>
  </si>
  <si>
    <t>PEGASUS 97 2S</t>
  </si>
  <si>
    <t>1020х970х760</t>
  </si>
  <si>
    <t>PEGASUS 107 2S</t>
  </si>
  <si>
    <t>1100х970х760</t>
  </si>
  <si>
    <t>PEGASUS F3 N 119 2S (EX)</t>
  </si>
  <si>
    <t>930х1050х1050</t>
  </si>
  <si>
    <t>PEGASUS F3 N 136 2S (EX)</t>
  </si>
  <si>
    <t>1020х1050х1050</t>
  </si>
  <si>
    <t>PEGASUS F3 N 153 2S (EX)</t>
  </si>
  <si>
    <t>1100х1050х1050</t>
  </si>
  <si>
    <t>PEGASUS F3 N 170 2S (EX)</t>
  </si>
  <si>
    <t>1190х1050х1050</t>
  </si>
  <si>
    <t>PEGASUS F3 N 187 2S (EX)</t>
  </si>
  <si>
    <t>1270х1050х1050</t>
  </si>
  <si>
    <t>PEGASUS F3 N 221 2S (EX)</t>
  </si>
  <si>
    <t>1440х1050х1050</t>
  </si>
  <si>
    <t>PEGASUS F3 N 255 2S (EX)</t>
  </si>
  <si>
    <t>1610х1050х1100</t>
  </si>
  <si>
    <t>PEGASUS F3 N 289 2S (EX)</t>
  </si>
  <si>
    <t>1780х1050х1100</t>
  </si>
  <si>
    <t>дымоход, Øмм</t>
  </si>
  <si>
    <t>ATLAS D 30</t>
  </si>
  <si>
    <t>MAX GAS 40 P</t>
  </si>
  <si>
    <t>850х500х400</t>
  </si>
  <si>
    <t>ATLAS D 42</t>
  </si>
  <si>
    <t>MAX GAS 70 P</t>
  </si>
  <si>
    <t>850х500х500</t>
  </si>
  <si>
    <t>ATLAS D 55</t>
  </si>
  <si>
    <t>850х500х600</t>
  </si>
  <si>
    <t>ATLAS D 70</t>
  </si>
  <si>
    <t>MAX GAS 105 P</t>
  </si>
  <si>
    <t>850х500х700</t>
  </si>
  <si>
    <t>ATLAS D 87</t>
  </si>
  <si>
    <t>850х500х800</t>
  </si>
  <si>
    <t xml:space="preserve">Котлы напольные твердотопливные </t>
  </si>
  <si>
    <t>Котел напольный чугунный на твёрдом топливе</t>
  </si>
  <si>
    <t>Размер ВхШхГ, мм</t>
  </si>
  <si>
    <t xml:space="preserve">SOLIDA 3 </t>
  </si>
  <si>
    <t>1078x470x355</t>
  </si>
  <si>
    <t xml:space="preserve">SOLIDA 4 </t>
  </si>
  <si>
    <t>1078x470x455</t>
  </si>
  <si>
    <t xml:space="preserve">SOLIDA 5 </t>
  </si>
  <si>
    <t>1078x470x555</t>
  </si>
  <si>
    <t xml:space="preserve">SOLIDA 6 </t>
  </si>
  <si>
    <t>1078x470x655</t>
  </si>
  <si>
    <t xml:space="preserve">SOLIDA 7 </t>
  </si>
  <si>
    <t>1078x470x755</t>
  </si>
  <si>
    <t xml:space="preserve">SOLIDA 8 </t>
  </si>
  <si>
    <t>1078x470x855</t>
  </si>
  <si>
    <t>Соот-вие горелок</t>
  </si>
  <si>
    <t>SFL 3</t>
  </si>
  <si>
    <t xml:space="preserve">SUN P 7 </t>
  </si>
  <si>
    <t>1029х600х423</t>
  </si>
  <si>
    <t>SFL 4</t>
  </si>
  <si>
    <t>1029х600х533</t>
  </si>
  <si>
    <t>SFL 5</t>
  </si>
  <si>
    <t>SUN P 7</t>
  </si>
  <si>
    <t>1029х600х643</t>
  </si>
  <si>
    <t>SFL 6</t>
  </si>
  <si>
    <t>1029х600х753</t>
  </si>
  <si>
    <t>SFL 7</t>
  </si>
  <si>
    <t>1029х600х863</t>
  </si>
  <si>
    <t>Комплектация твердотопливных котлов Ferroli</t>
  </si>
  <si>
    <t>032010X0</t>
  </si>
  <si>
    <t>Набор безопасности в комплекте с термостатическим клапаном для SFL 3</t>
  </si>
  <si>
    <t>032011X0</t>
  </si>
  <si>
    <t>Набор безопасности в комплекте с термостатическим клапаном для SFL 4</t>
  </si>
  <si>
    <t>032012X0</t>
  </si>
  <si>
    <t>Набор безопасности в комплекте с термостатическим клапаном для SFL 5</t>
  </si>
  <si>
    <t>032013X0</t>
  </si>
  <si>
    <t>Набор безопасности в комплекте с термостатическим клапаном для SFL 6</t>
  </si>
  <si>
    <t>032014X0</t>
  </si>
  <si>
    <t>Набор безопасности в комплекте с термостатическим клапаном для SFL 7</t>
  </si>
  <si>
    <t>Котлы напольные под сменную горелку</t>
  </si>
  <si>
    <t>Котлы чугунные напольные под сменную горелку (цена без горелки)</t>
  </si>
  <si>
    <t>Atlas 32</t>
  </si>
  <si>
    <t>SUN 6G</t>
  </si>
  <si>
    <t>500х850х400</t>
  </si>
  <si>
    <t>Atlas 47</t>
  </si>
  <si>
    <t>500х850х500</t>
  </si>
  <si>
    <t>Atlas 62</t>
  </si>
  <si>
    <t>SUN 10G</t>
  </si>
  <si>
    <t>500х850х600</t>
  </si>
  <si>
    <t>Atlas 78</t>
  </si>
  <si>
    <t>500х850х700</t>
  </si>
  <si>
    <t>Atlas 95</t>
  </si>
  <si>
    <t>MAX GAS 120 P</t>
  </si>
  <si>
    <t>500х850х800</t>
  </si>
  <si>
    <t>Atlas D 30 KI 100</t>
  </si>
  <si>
    <t>1350x500x750</t>
  </si>
  <si>
    <t>Atlas D 42 KI 100</t>
  </si>
  <si>
    <t>Atlas D 30 KI 130</t>
  </si>
  <si>
    <t>1350x500x950</t>
  </si>
  <si>
    <t>Atlas D 42 KI 130</t>
  </si>
  <si>
    <t>GN 2 N 06</t>
  </si>
  <si>
    <t>SUN G20 2S</t>
  </si>
  <si>
    <t>MAX GAS 170 P/PAB</t>
  </si>
  <si>
    <t>600х1196х757</t>
  </si>
  <si>
    <t>GN 2 N 07</t>
  </si>
  <si>
    <t>SUN 20G</t>
  </si>
  <si>
    <t>600х1196х867</t>
  </si>
  <si>
    <t>GN 2 N 08</t>
  </si>
  <si>
    <t>600х1196х977</t>
  </si>
  <si>
    <t>GN 2 N 09</t>
  </si>
  <si>
    <t>MAX GAS 250 P/PAB</t>
  </si>
  <si>
    <t>600х1196х1087</t>
  </si>
  <si>
    <t>GN 2 N 10</t>
  </si>
  <si>
    <t>600х1196х1197</t>
  </si>
  <si>
    <t>GN 2 N 11</t>
  </si>
  <si>
    <t>600х1196х1307</t>
  </si>
  <si>
    <t>GN 2 N 12</t>
  </si>
  <si>
    <t>600х1196х1417</t>
  </si>
  <si>
    <t>GN 2 N 13</t>
  </si>
  <si>
    <t>SUN 30G</t>
  </si>
  <si>
    <t>MAX GAS 350 P/PAB</t>
  </si>
  <si>
    <t>600х1196х1527</t>
  </si>
  <si>
    <t>GN 4 N 07</t>
  </si>
  <si>
    <t>850х1193х1040</t>
  </si>
  <si>
    <t>GN 4 N 08</t>
  </si>
  <si>
    <t>850х1193х1170</t>
  </si>
  <si>
    <t>GN 4 N 09</t>
  </si>
  <si>
    <t>MAX GAS  350 P/PAB</t>
  </si>
  <si>
    <t>850х1193х1300</t>
  </si>
  <si>
    <t>GN 4 N 10</t>
  </si>
  <si>
    <t>SUN 50G</t>
  </si>
  <si>
    <t>MAX GAS  500 P/PAB</t>
  </si>
  <si>
    <t>850х1193х1430</t>
  </si>
  <si>
    <t>GN 4 N 11</t>
  </si>
  <si>
    <t>850х1193х1560</t>
  </si>
  <si>
    <t>GN 4 N 12</t>
  </si>
  <si>
    <t>BLU 700 P/PAB</t>
  </si>
  <si>
    <t>850х1193х1690</t>
  </si>
  <si>
    <t>VIADRUS (Чехия)</t>
  </si>
  <si>
    <t xml:space="preserve">Котлы напольные твердотопливные  </t>
  </si>
  <si>
    <t xml:space="preserve">Для работы на дровах, угле, с возможностью переоборудования для сжигания дизельного топлива или газа. </t>
  </si>
  <si>
    <t>520х560х974</t>
  </si>
  <si>
    <t>520х655х974</t>
  </si>
  <si>
    <t>520х750х974</t>
  </si>
  <si>
    <t>520х845х974</t>
  </si>
  <si>
    <t>520х940х974</t>
  </si>
  <si>
    <t>520х1035х974</t>
  </si>
  <si>
    <t>520х1130х974</t>
  </si>
  <si>
    <t>520х1225х974</t>
  </si>
  <si>
    <t>520х1320х974</t>
  </si>
  <si>
    <t>U22C-2К</t>
  </si>
  <si>
    <t xml:space="preserve">U22C-3К </t>
  </si>
  <si>
    <t>U22C-4К / U22D-4К</t>
  </si>
  <si>
    <t>U22C-5К / U22D-5К</t>
  </si>
  <si>
    <t>U22C-6К / U22D-6К</t>
  </si>
  <si>
    <t>U22C-7К / U22D-7К</t>
  </si>
  <si>
    <t>U22C-8К / U22D-8К</t>
  </si>
  <si>
    <t>U22C-9К / U22D-9К</t>
  </si>
  <si>
    <t>U22C-10К / U22D-10К</t>
  </si>
  <si>
    <t>Тип газ.гор-ки</t>
  </si>
  <si>
    <t>Prextherm RSW 92</t>
  </si>
  <si>
    <t>MAX  P 15</t>
  </si>
  <si>
    <t>800х911х1104</t>
  </si>
  <si>
    <t>Prextherm RSW 107</t>
  </si>
  <si>
    <t>Prextherm RSW 152</t>
  </si>
  <si>
    <t>800х911х1354</t>
  </si>
  <si>
    <t>Prextherm RSW 190</t>
  </si>
  <si>
    <t>940х1071х1376</t>
  </si>
  <si>
    <t>Prextherm RSW 240</t>
  </si>
  <si>
    <t>BLU 350</t>
  </si>
  <si>
    <t>940х1071х1626</t>
  </si>
  <si>
    <t>Prextherm RSW 300</t>
  </si>
  <si>
    <t>940х1071х1627</t>
  </si>
  <si>
    <t>Prextherm RSW 350</t>
  </si>
  <si>
    <t>BLU 500</t>
  </si>
  <si>
    <t>940х1071х1876</t>
  </si>
  <si>
    <t>Prextherm RSW 399</t>
  </si>
  <si>
    <t>Prextherm RSW 525</t>
  </si>
  <si>
    <t>BLU 700</t>
  </si>
  <si>
    <t>1050х1181х1993</t>
  </si>
  <si>
    <t>Prextherm RSW 600</t>
  </si>
  <si>
    <t>SUN 70G</t>
  </si>
  <si>
    <t>BLU 1000.1</t>
  </si>
  <si>
    <t>1050х1181х2293</t>
  </si>
  <si>
    <t>Prextherm RSW 720</t>
  </si>
  <si>
    <t>Maior 80</t>
  </si>
  <si>
    <t>BLU 1000</t>
  </si>
  <si>
    <t>1250х1331х2314</t>
  </si>
  <si>
    <t>Prextherm RSW 820</t>
  </si>
  <si>
    <t>Maior 120</t>
  </si>
  <si>
    <t>BLU 1200.1</t>
  </si>
  <si>
    <t>1250х1331х2504</t>
  </si>
  <si>
    <t>Prextherm RSW 940</t>
  </si>
  <si>
    <t>BLU 1500.1</t>
  </si>
  <si>
    <t>Prextherm RSW 1060</t>
  </si>
  <si>
    <t>1250х1331х2764</t>
  </si>
  <si>
    <t>Prextherm RSW 1250</t>
  </si>
  <si>
    <t>Maior 150.1</t>
  </si>
  <si>
    <t>BLU 1700.1</t>
  </si>
  <si>
    <t>1430х1580х2967</t>
  </si>
  <si>
    <t>Prextherm RSW 1480</t>
  </si>
  <si>
    <t>Maior 200.1</t>
  </si>
  <si>
    <t>BLU 2000.1</t>
  </si>
  <si>
    <t>1430х1580х3217</t>
  </si>
  <si>
    <t>Prextherm RSW 1890</t>
  </si>
  <si>
    <t>BLU 3000.1</t>
  </si>
  <si>
    <t>1660х1810х3241</t>
  </si>
  <si>
    <t>Prextherm RSW 2360</t>
  </si>
  <si>
    <t>Maior 300.1</t>
  </si>
  <si>
    <t>1660х1810х3531</t>
  </si>
  <si>
    <t>Prextherm RSW 3000</t>
  </si>
  <si>
    <t>Maior 400.1</t>
  </si>
  <si>
    <t>BLU 4000.1</t>
  </si>
  <si>
    <t>1850х2000х3893</t>
  </si>
  <si>
    <t>Prextherm RSW 3600</t>
  </si>
  <si>
    <t>Maior 500.1</t>
  </si>
  <si>
    <t>BLU 5000.1</t>
  </si>
  <si>
    <t>1850х2000х4193</t>
  </si>
  <si>
    <t xml:space="preserve">Prextherm RSW 4100 </t>
  </si>
  <si>
    <t>по запросу</t>
  </si>
  <si>
    <t>2000x2310x4674</t>
  </si>
  <si>
    <t xml:space="preserve">Prextherm RSW 4600 </t>
  </si>
  <si>
    <t>2000x2310x5024</t>
  </si>
  <si>
    <t xml:space="preserve">Prextherm RSW 5000 </t>
  </si>
  <si>
    <t>2250x2560x5028</t>
  </si>
  <si>
    <t xml:space="preserve">Prextherm RSW 6000 </t>
  </si>
  <si>
    <t>2000x2310x5174</t>
  </si>
  <si>
    <t>Обязательная комплектация для каждого котла</t>
  </si>
  <si>
    <t>0Q2К09XA</t>
  </si>
  <si>
    <t>Панель управления</t>
  </si>
  <si>
    <t>Горелки дизельные</t>
  </si>
  <si>
    <t>Расход топ-ва кг/час</t>
  </si>
  <si>
    <t>Марка котла</t>
  </si>
  <si>
    <t>21,3-58,1</t>
  </si>
  <si>
    <t>1,8 - 4,9</t>
  </si>
  <si>
    <t>47,4-118,6</t>
  </si>
  <si>
    <t>4,0 - 10,0</t>
  </si>
  <si>
    <t>Atlas 62, Atlas 78, Atlas 95</t>
  </si>
  <si>
    <t>118,6-237,2</t>
  </si>
  <si>
    <t>10,0 - 20,0</t>
  </si>
  <si>
    <t>GN2 07 - GN2 12</t>
  </si>
  <si>
    <t>225,3-355,8</t>
  </si>
  <si>
    <t>19,0 - 30,0</t>
  </si>
  <si>
    <t>GN2 13 - GN2 14</t>
  </si>
  <si>
    <t>189,8-711,6</t>
  </si>
  <si>
    <t>16,0 - 60,0</t>
  </si>
  <si>
    <t>GN4N10 - GN4N12</t>
  </si>
  <si>
    <t>260,9-948,8</t>
  </si>
  <si>
    <t>22,0 - 80,0</t>
  </si>
  <si>
    <t>GN4N12 - GN4N13</t>
  </si>
  <si>
    <t>13,7-34,1</t>
  </si>
  <si>
    <t>7,2/2,9</t>
  </si>
  <si>
    <t>GF N4-GF N8, GF N K, GFG</t>
  </si>
  <si>
    <t>Комплектация горелок серии SUN P 7</t>
  </si>
  <si>
    <t>Автоматика к котельному оборудованию</t>
  </si>
  <si>
    <t xml:space="preserve"> HONEYWELL (Германия)</t>
  </si>
  <si>
    <t>Контроллеры серии Smile</t>
  </si>
  <si>
    <t>SDC12-31N</t>
  </si>
  <si>
    <t>SDC3-10N</t>
  </si>
  <si>
    <t>Контроллер для Котельной, 230Vac, 1 смесит. контур (1 выход 3-pt), 1 своб. вход;</t>
  </si>
  <si>
    <t>SDC7-21N</t>
  </si>
  <si>
    <t>SDC3-40N</t>
  </si>
  <si>
    <t>SDC9-21N</t>
  </si>
  <si>
    <t>Датчики и аксессуары</t>
  </si>
  <si>
    <t>RF 20</t>
  </si>
  <si>
    <t>Датчик комнатной температуры</t>
  </si>
  <si>
    <t>T7416A1022</t>
  </si>
  <si>
    <t>Уличный датчик до -40 °C</t>
  </si>
  <si>
    <t>KTF 20</t>
  </si>
  <si>
    <t>Погружной датчик</t>
  </si>
  <si>
    <t>AF 20</t>
  </si>
  <si>
    <t xml:space="preserve">Датчик температуры наружного воздуха </t>
  </si>
  <si>
    <t>VF 20A</t>
  </si>
  <si>
    <t>Уличный датчик до -30 °C</t>
  </si>
  <si>
    <t>VF 20T</t>
  </si>
  <si>
    <t>Датчик температуры, NTC, погружной, с гильзой -25…130 °C, IP30, медь, R1/2", 135 мм</t>
  </si>
  <si>
    <t>VF 20NT</t>
  </si>
  <si>
    <t>Датчик температуры, NTC, погружной, с гильзой -25…150 °C, IP30, сталь, R1/2", 135 мм</t>
  </si>
  <si>
    <t>VF 20L</t>
  </si>
  <si>
    <t>Датчик температуры, NTC, погружной, с гильзой -25…130 °C, IP30, медь, R1/2", 300 мм</t>
  </si>
  <si>
    <t>VF 20LN</t>
  </si>
  <si>
    <t>Датчик температуры, NTC, погружной, с гильзой -25…150 °C, IP30, сталь, R1/2", 300 мм</t>
  </si>
  <si>
    <t>LF20</t>
  </si>
  <si>
    <t>Датчик температуры воздуха, NTC, канальный, -20…100 °C, 280 мм, IP54, 2-х пров.</t>
  </si>
  <si>
    <t>T7425A1005</t>
  </si>
  <si>
    <t>Датчик температуры, NTC, погружной, с быстрым ответом -20…140 °C, IP65, Ø4x25мм</t>
  </si>
  <si>
    <t>T7425A1013</t>
  </si>
  <si>
    <t>Датчик температуры, NTC, погружной, с быстрым ответом -20…140 °C, IP65, Ø4x170мм</t>
  </si>
  <si>
    <t>T7425A1021</t>
  </si>
  <si>
    <t>Датчик температуры, NTC, погружной, с быстрым ответом -20…140 °C, IP65, Ø4x250мм</t>
  </si>
  <si>
    <t>T6961A1023</t>
  </si>
  <si>
    <t xml:space="preserve">Термостат защиты от замерзания для воздуха, -10…12 °C T6950A1000, 6m, автоматич., IP65
</t>
  </si>
  <si>
    <t>H7012B1023</t>
  </si>
  <si>
    <t>Датчики влажности и температуры, Комнатный, 0…50 °C, 5…95%, NTC20k, 24Vac, 0…1/10V=, IP30</t>
  </si>
  <si>
    <t>H7015B1020</t>
  </si>
  <si>
    <t>Датчики влажности и температуры, Канальный, -30…70 °C, 5…95%, NTC20k, 24Vac, 0…1/10V=, IP30</t>
  </si>
  <si>
    <t xml:space="preserve">Z11S-A </t>
  </si>
  <si>
    <t>DPS400</t>
  </si>
  <si>
    <t>Дифференциальное реле давления для воздуха, 40…400Pa, гистерезис 20Pa</t>
  </si>
  <si>
    <t>DDCM1</t>
  </si>
  <si>
    <t>Дифференциальное реле давления для жидкостей и газов, 0,2 ... 1,6 бар, Сталь 1.4305 + 1.4571</t>
  </si>
  <si>
    <t>DCM10</t>
  </si>
  <si>
    <t>Реле давления для неагрессивных жидких и газообразных сред, макс. 70 °С, G1/2”, IP54, 1…10 бар, диф. 0.3 бар</t>
  </si>
  <si>
    <t>SDW30N</t>
  </si>
  <si>
    <t>Комнатный модуль c ЖК-дисплеем</t>
  </si>
  <si>
    <t>SDW10N</t>
  </si>
  <si>
    <t xml:space="preserve">Комнатный модуль  </t>
  </si>
  <si>
    <t>TBS Smile</t>
  </si>
  <si>
    <t>Комплект клеммников</t>
  </si>
  <si>
    <t xml:space="preserve">SWS-12 </t>
  </si>
  <si>
    <t>Настенная клеммная коробка</t>
  </si>
  <si>
    <t>SCS-12</t>
  </si>
  <si>
    <t>Клеммная коробка для монтажа на дверце щита</t>
  </si>
  <si>
    <t>VFHT</t>
  </si>
  <si>
    <t>Погружной колодец Медь, 135 мм, G1/2"</t>
  </si>
  <si>
    <t>VFNT</t>
  </si>
  <si>
    <t>Погружной колодец Сталь, 135 мм, G1/2"</t>
  </si>
  <si>
    <t>HMC82</t>
  </si>
  <si>
    <t>S2024-2POS-SW2</t>
  </si>
  <si>
    <t>Привод с возвратной пружиной, 10/20 Нм, 2-pt, 24Vac, 6VA, 20Нм, 2 конц. выкл.</t>
  </si>
  <si>
    <t>Котлы чугунные газовые напольные серии Vitogas 100</t>
  </si>
  <si>
    <t>Контроллер</t>
  </si>
  <si>
    <t>Модель / серия</t>
  </si>
  <si>
    <t>Тип KC3, для режима работы с постоянной температурой теплоносителя, термостатический контроллер</t>
  </si>
  <si>
    <t>KС3</t>
  </si>
  <si>
    <t>760х650х890</t>
  </si>
  <si>
    <t>780х760х890</t>
  </si>
  <si>
    <t>780х850х890</t>
  </si>
  <si>
    <t>780х940х890</t>
  </si>
  <si>
    <t>780х1130х890</t>
  </si>
  <si>
    <t>1010х1010х1260</t>
  </si>
  <si>
    <t>1010х1120х1260</t>
  </si>
  <si>
    <t>1060х1220х1260</t>
  </si>
  <si>
    <t>1060х1330х1260</t>
  </si>
  <si>
    <t>1060х1430х1260</t>
  </si>
  <si>
    <t>1060х1540х1260</t>
  </si>
  <si>
    <t>1060х1640х1260</t>
  </si>
  <si>
    <t>Дополнительное оборудование</t>
  </si>
  <si>
    <t>Водонагреватели Vitocell 100 комбинированные косвенного нагрева</t>
  </si>
  <si>
    <t>Объем, л</t>
  </si>
  <si>
    <t>Примечание</t>
  </si>
  <si>
    <t>Vitocell W</t>
  </si>
  <si>
    <t>Z002356</t>
  </si>
  <si>
    <t>Подставной водонагреватель</t>
  </si>
  <si>
    <t>Z002357</t>
  </si>
  <si>
    <t>Vitocell V</t>
  </si>
  <si>
    <t>Приставные водонагреватели</t>
  </si>
  <si>
    <t>Z002575</t>
  </si>
  <si>
    <t>Z002576</t>
  </si>
  <si>
    <t>Принадлежности к водонагревателям Viessmann (Германия)</t>
  </si>
  <si>
    <t>Z003035</t>
  </si>
  <si>
    <t>Монтажный комплект для 200 л. водонагр-ля, монтаж слева</t>
  </si>
  <si>
    <t>Z003036</t>
  </si>
  <si>
    <t>Монтажный комплект для 200 л. водонагр-ля, монтаж справа</t>
  </si>
  <si>
    <t>Z003037</t>
  </si>
  <si>
    <t>Монтажный комплект для 300-500 л. водонагр-ля, монтаж слева</t>
  </si>
  <si>
    <t>Z003038</t>
  </si>
  <si>
    <t>Монтажный комплект для 300-500 л. водонагр-ля, монтаж справа</t>
  </si>
  <si>
    <t xml:space="preserve">Комплект подключения д/подставного водонагревателя Vitocell W </t>
  </si>
  <si>
    <t>Котлы чугунные газовые напольные под сменную горелку Vitorond 100.</t>
  </si>
  <si>
    <t>888х500х940</t>
  </si>
  <si>
    <t>1025х500х940</t>
  </si>
  <si>
    <t>1162х500х940</t>
  </si>
  <si>
    <t>914х564х1110</t>
  </si>
  <si>
    <t>1041х564х1110</t>
  </si>
  <si>
    <t>1168х564х1110</t>
  </si>
  <si>
    <t>Котлы твердотопливные газогенераторные</t>
  </si>
  <si>
    <t>Котлы стальные твердотопливные пиролизные Vitoligno 100-S.</t>
  </si>
  <si>
    <t>Объем котловой воды</t>
  </si>
  <si>
    <t>Цена,  руб.</t>
  </si>
  <si>
    <t>1289х618х1190</t>
  </si>
  <si>
    <t>1289х678х1390</t>
  </si>
  <si>
    <t>1366х678х1490</t>
  </si>
  <si>
    <t>1389х751х1885</t>
  </si>
  <si>
    <t>1389х841х1885</t>
  </si>
  <si>
    <t>Бастион (Россия)</t>
  </si>
  <si>
    <t>Источники бесперебойного электропитания</t>
  </si>
  <si>
    <t>Skat</t>
  </si>
  <si>
    <t>Высота, мм</t>
  </si>
  <si>
    <t>Ширина, мм</t>
  </si>
  <si>
    <t>Длина, мм</t>
  </si>
  <si>
    <t xml:space="preserve">Вес, кг </t>
  </si>
  <si>
    <t>Цена*, руб</t>
  </si>
  <si>
    <t>TEPLOCOM-200L</t>
  </si>
  <si>
    <t>280 / 200</t>
  </si>
  <si>
    <t>TEPLOCOM-200L исп.1</t>
  </si>
  <si>
    <t>420 / 300</t>
  </si>
  <si>
    <t>TEPLOCOM – 50 L</t>
  </si>
  <si>
    <t xml:space="preserve"> /  40</t>
  </si>
  <si>
    <t>*Цена не включает в себя стоимость АКБ</t>
  </si>
  <si>
    <t>SKAT-UPS 1000 исп. Т</t>
  </si>
  <si>
    <t>1000 / 700</t>
  </si>
  <si>
    <t>Стабилизаторы сетевого напряжения</t>
  </si>
  <si>
    <t>TEPLOCOM ST – 400</t>
  </si>
  <si>
    <t>400 / 300</t>
  </si>
  <si>
    <t>TEPLOCOM ST – 800 исп.1</t>
  </si>
  <si>
    <t>800 / 600</t>
  </si>
  <si>
    <t>TEPLOCOM ST – 1300 (на полку)</t>
  </si>
  <si>
    <t>1300 / 950</t>
  </si>
  <si>
    <t>TEPLOCOM ST – 1300 исп.1 (настен.)</t>
  </si>
  <si>
    <t xml:space="preserve">1300 / 950 </t>
  </si>
  <si>
    <t>TEPLOCOM ST – 1300 исп.5 (улич.)</t>
  </si>
  <si>
    <t>Устройство сопряжения</t>
  </si>
  <si>
    <t>Максим. мощ-ть нагрузки (не более 15 минут в течение часа), ВА</t>
  </si>
  <si>
    <t>Входное (сетевое) напряж., В</t>
  </si>
  <si>
    <t>Выходное напряж., В</t>
  </si>
  <si>
    <t>TEPLOCOM ST – 600 исп.GF</t>
  </si>
  <si>
    <t>180 - 245</t>
  </si>
  <si>
    <t>190 - 245</t>
  </si>
  <si>
    <t xml:space="preserve">Универсальный монтажный бокс </t>
  </si>
  <si>
    <t>Назначение</t>
  </si>
  <si>
    <t>ШхГхВ, мм</t>
  </si>
  <si>
    <t xml:space="preserve">УМБ-3/120 </t>
  </si>
  <si>
    <t>Предназначен для установки в нем герметичных необслуживаемых свинцово-кислотных аккумуляторов.</t>
  </si>
  <si>
    <t>571 х 424 х 281</t>
  </si>
  <si>
    <t>Аккумуляторы</t>
  </si>
  <si>
    <t>Емкость, Ач</t>
  </si>
  <si>
    <t xml:space="preserve">Общее количество АКБ, шт.
</t>
  </si>
  <si>
    <t>Аккумулятор 38-40 Ач, 12В</t>
  </si>
  <si>
    <t>38-40</t>
  </si>
  <si>
    <t>Аккумулятор 65 Ач, 12В</t>
  </si>
  <si>
    <t>Аккумулятор 100 Ач, 12В</t>
  </si>
  <si>
    <t>Аккумулятор 200 Ач, 12В</t>
  </si>
  <si>
    <t xml:space="preserve">Защита сетевая </t>
  </si>
  <si>
    <t>Защитные устройства серии «Альбатрос» предназначены для защиты от длительных перенапряжений и кратковременных  импульсов напряжения, вызванных наводками в рез-те воздействия электромагнитных импульсов (грозовые разряды, коммутационные помехи и др.) и авариями в сети (  понижение или повышение сетевого напряжения, попадание смежной  фазы  на нулевой провод и др.)</t>
  </si>
  <si>
    <t>Номинальная мощность нагрузки, Вт</t>
  </si>
  <si>
    <t>АЛЬБАТРОС - 500</t>
  </si>
  <si>
    <t>АЛЬБАТРОС -1500 DIN</t>
  </si>
  <si>
    <t>АЛЬБАТРОС -1500 исп.5</t>
  </si>
  <si>
    <t>АЛЬБАТРОС -8000</t>
  </si>
  <si>
    <t>АЛЬБАТРОС -12000</t>
  </si>
  <si>
    <t>IMIT (Италия)</t>
  </si>
  <si>
    <t>546070 Комнатный термостат TA3n без дополнительных функций</t>
  </si>
  <si>
    <t xml:space="preserve">546030 Комнатный термостат TA3n с индикатором функционирования </t>
  </si>
  <si>
    <t>546010 Комнатный термостат TA3n с индикатором функционирования и переключателем on/off</t>
  </si>
  <si>
    <t>546230 Комнатный термостат TA3n с индикатором функционирования и переключателем ЗИМА/ЛЕТО</t>
  </si>
  <si>
    <t xml:space="preserve">578090 Электронный термостат с недельным программированием IMIT BLUE, диапазон регулировки 6°÷35°С </t>
  </si>
  <si>
    <t>542470 Термостат погружной ТС2 , диапазон регулировки 0°÷90°С</t>
  </si>
  <si>
    <t>545610 Термостат накладной BRC, диапазон регулировки 20°÷90°С</t>
  </si>
  <si>
    <t>Albatros (Германия)</t>
  </si>
  <si>
    <t>RVA 43.222      Погодозависим. блок упр. котлом с одно/двуступенч. горелкой для контура отопл. и бойлера</t>
  </si>
  <si>
    <t>RVA 46.531      Расширенный блок упр. cмесительным контуром для работы с RVA 43.222</t>
  </si>
  <si>
    <t>QAD 21/209      Накладной датчик</t>
  </si>
  <si>
    <t xml:space="preserve">ВОДОНАГРЕВАТЕЛИ </t>
  </si>
  <si>
    <t>Водонагреватели газовые проточные (колонки)</t>
  </si>
  <si>
    <t>Мощ-ть кВт</t>
  </si>
  <si>
    <t>Произ-сть ∆25 ºС л/мин</t>
  </si>
  <si>
    <t>Розжиг</t>
  </si>
  <si>
    <t>Fluendo 11 CF P</t>
  </si>
  <si>
    <t>пьезо</t>
  </si>
  <si>
    <t>259х580х318</t>
  </si>
  <si>
    <t>Fluendo 14 CF P</t>
  </si>
  <si>
    <t>259х580х374</t>
  </si>
  <si>
    <t>Fluendo 11 CF E</t>
  </si>
  <si>
    <t>электро</t>
  </si>
  <si>
    <t>Fluendo 14 CF E</t>
  </si>
  <si>
    <t>Demrad (Турция)</t>
  </si>
  <si>
    <t>КПД, %</t>
  </si>
  <si>
    <t>Размеры (в x г x ш), мм</t>
  </si>
  <si>
    <t>C-125 B</t>
  </si>
  <si>
    <t>415x220x250</t>
  </si>
  <si>
    <t>C-150 S</t>
  </si>
  <si>
    <t>550x220x250</t>
  </si>
  <si>
    <t>C-275 B</t>
  </si>
  <si>
    <t>575x220x310</t>
  </si>
  <si>
    <t>C-275 S E</t>
  </si>
  <si>
    <t>C-350 S</t>
  </si>
  <si>
    <t>650x220x360</t>
  </si>
  <si>
    <t>MOR-FLO (США)</t>
  </si>
  <si>
    <t>Объем л</t>
  </si>
  <si>
    <t>Нагрев ∆55ºС мин</t>
  </si>
  <si>
    <t>Цена $</t>
  </si>
  <si>
    <t>G61-40T40-3NV</t>
  </si>
  <si>
    <t>1553х457</t>
  </si>
  <si>
    <t>G61-50T40-3NV</t>
  </si>
  <si>
    <t>1553х508</t>
  </si>
  <si>
    <t>G62-75T75-4NV</t>
  </si>
  <si>
    <t>60</t>
  </si>
  <si>
    <t>1613х660</t>
  </si>
  <si>
    <t xml:space="preserve">Бочонок NPT 3/4" - NPT 3/4" (нар/нар) (2 шт.) </t>
  </si>
  <si>
    <t>Датчик опрокидывания тяги для емкостных газовых водонагревателей</t>
  </si>
  <si>
    <t>45002173-001B</t>
  </si>
  <si>
    <t>Прерыватель термопары</t>
  </si>
  <si>
    <t>KSD301 95C 10A 250V</t>
  </si>
  <si>
    <t xml:space="preserve"> American Water Heater Company (США)</t>
  </si>
  <si>
    <t>BCG3-70T120-5N</t>
  </si>
  <si>
    <t>1584х676</t>
  </si>
  <si>
    <t>BCG3-80T199-6N</t>
  </si>
  <si>
    <t>1578х724</t>
  </si>
  <si>
    <t>BCG3-85T390-6NOX</t>
  </si>
  <si>
    <t>1588х724</t>
  </si>
  <si>
    <t>BCG3-100T199-6N</t>
  </si>
  <si>
    <t>34</t>
  </si>
  <si>
    <t>1753х724</t>
  </si>
  <si>
    <t>BCG3-100T275-8N</t>
  </si>
  <si>
    <t>20</t>
  </si>
  <si>
    <t>1756х724</t>
  </si>
  <si>
    <t xml:space="preserve">Трансформатор </t>
  </si>
  <si>
    <t>АТ 220/110</t>
  </si>
  <si>
    <t>Понижающий трансформатор "Штиль" 220 / 110 В, 50 Гц, 1кВА</t>
  </si>
  <si>
    <t>Водонагреватели электрические проточные</t>
  </si>
  <si>
    <t>Автоматическое включение, в комплекте с душевым набором и смесителем.</t>
  </si>
  <si>
    <t>Напр-е, В</t>
  </si>
  <si>
    <t>Расход воды Δ35 ºС, л/мин</t>
  </si>
  <si>
    <t>Цена, €</t>
  </si>
  <si>
    <t>EPJ 4,4 primus</t>
  </si>
  <si>
    <t>214х218х95</t>
  </si>
  <si>
    <t>EPJ 5,5 primus</t>
  </si>
  <si>
    <t>Автоматическое включение, встроенный смеситель (для установки над раковиной)</t>
  </si>
  <si>
    <t>EPJ 3,5 Optimus</t>
  </si>
  <si>
    <t>EPJ 4,4 Optimus</t>
  </si>
  <si>
    <t>EPJ 5,5 Optimus</t>
  </si>
  <si>
    <t>Автоматическое включение (EPO.D установка под умывальником, EPO.G установка над умывальником)</t>
  </si>
  <si>
    <t>EPO.D/G-4</t>
  </si>
  <si>
    <t>221х229х90</t>
  </si>
  <si>
    <t>EPO.D/G-5</t>
  </si>
  <si>
    <t>EPO.D/G-6</t>
  </si>
  <si>
    <t>Автоматическое включение, ступенчатое переключение мощности</t>
  </si>
  <si>
    <t>EPV 9 Luxus</t>
  </si>
  <si>
    <t>450х228х140</t>
  </si>
  <si>
    <t>EPV 12 Luxus</t>
  </si>
  <si>
    <t>EPV 15 Luxus</t>
  </si>
  <si>
    <t>EPV 18 Luxus</t>
  </si>
  <si>
    <t>EPV 21 Luxus</t>
  </si>
  <si>
    <t>EPV 24 Luxus</t>
  </si>
  <si>
    <t>Автоматическое включение, электронная регулировка мощности в зависимости от протока воды</t>
  </si>
  <si>
    <t>EPPV 12 Вonus</t>
  </si>
  <si>
    <t>450х228х127</t>
  </si>
  <si>
    <t>EPPV 18 Вonus</t>
  </si>
  <si>
    <t>EPPV 21 Вonus</t>
  </si>
  <si>
    <t>EPPV 24 Вonus</t>
  </si>
  <si>
    <t>EPPV 27 Bonus</t>
  </si>
  <si>
    <t>Автоматическое включение, электронная система управления</t>
  </si>
  <si>
    <t>EPP 36</t>
  </si>
  <si>
    <t>570х300х160</t>
  </si>
  <si>
    <t>Водонагреватели косвенного нагрева (напольная установка)</t>
  </si>
  <si>
    <t>Termica (Чехия)</t>
  </si>
  <si>
    <t>Оборудованы регулятором температуры ГВС (термостат для управления трёхходовым клапаном или циркуляционным насосом). Рабочее давление бака - 6 Бар; рабочее давление теплообменника - 10 Бар; подключение отопительной воды - 1 дюйм. Гарантия 3 года.</t>
  </si>
  <si>
    <t>Объём [л]</t>
  </si>
  <si>
    <t>Номинальн.отоп. мощность при температ. отоп. воды 80 °C  при расходе 720 л/ч [кВт]</t>
  </si>
  <si>
    <t>Время нагрева воды с 10 °C до 60 °C [минут]</t>
  </si>
  <si>
    <t>Aquatic NTR 100</t>
  </si>
  <si>
    <t>520x520x887</t>
  </si>
  <si>
    <t xml:space="preserve">Aquatic NTR 125 </t>
  </si>
  <si>
    <t>520x520x1052</t>
  </si>
  <si>
    <t xml:space="preserve">Aquatic NTR 160 </t>
  </si>
  <si>
    <t>520x520x1237</t>
  </si>
  <si>
    <t xml:space="preserve">Aquatic NTR 200 </t>
  </si>
  <si>
    <t>520x520x1330</t>
  </si>
  <si>
    <t>Aquatic NTRR 200, 2 ТО</t>
  </si>
  <si>
    <t>2*24</t>
  </si>
  <si>
    <t>2*1,08</t>
  </si>
  <si>
    <t>28/16</t>
  </si>
  <si>
    <t>Водонагреватели  косвенного нагрева (настенная установка)</t>
  </si>
  <si>
    <t>Оборудованы регулятором температуры ГВС (термостат для управления трёхходовым клапаном или циркуляционным насосом). Рабочее давление бака - 6 Бар; рабочее давление теплообменника - 10 Бар</t>
  </si>
  <si>
    <t>Aquatic NTR/Z 80</t>
  </si>
  <si>
    <t>705х524</t>
  </si>
  <si>
    <t xml:space="preserve"> 3/4"</t>
  </si>
  <si>
    <t xml:space="preserve">Aquatic NTR/Z 100 </t>
  </si>
  <si>
    <t>881х524</t>
  </si>
  <si>
    <t>1"</t>
  </si>
  <si>
    <t>Aquatic  NTR/Z 160</t>
  </si>
  <si>
    <t>1046х524</t>
  </si>
  <si>
    <t>Aquatic  NTR/Z 200</t>
  </si>
  <si>
    <t>1235х524</t>
  </si>
  <si>
    <t>Водонагреватели комбинированные косвенного нагрева</t>
  </si>
  <si>
    <t>(6 лет гарантии)</t>
  </si>
  <si>
    <t>Austria Email (Австрия) Vacutherm</t>
  </si>
  <si>
    <t>Муфта /глубина, мм</t>
  </si>
  <si>
    <t>Площадь Т/О, м²</t>
  </si>
  <si>
    <t>термометр</t>
  </si>
  <si>
    <t>заглушка</t>
  </si>
  <si>
    <t>ATR / ATH</t>
  </si>
  <si>
    <t>магниевый анод</t>
  </si>
  <si>
    <t xml:space="preserve">Тип DVT </t>
  </si>
  <si>
    <t>DVT 6417</t>
  </si>
  <si>
    <t>180/470</t>
  </si>
  <si>
    <t>1,08</t>
  </si>
  <si>
    <t>х</t>
  </si>
  <si>
    <t>1335х530</t>
  </si>
  <si>
    <t>DVT 6422</t>
  </si>
  <si>
    <t>1656х530</t>
  </si>
  <si>
    <t>DVT 6427</t>
  </si>
  <si>
    <t>180/540</t>
  </si>
  <si>
    <t>1780х530</t>
  </si>
  <si>
    <t>ATR</t>
  </si>
  <si>
    <t>Регулируемый погружной термостат  для бойлеров DVT</t>
  </si>
  <si>
    <t>Термостат погружной ТС2, диапазон регулировки 0°÷90°С</t>
  </si>
  <si>
    <t>Монтажные крепления для навешивание на стену (1 штука)</t>
  </si>
  <si>
    <t>0330.20.000</t>
  </si>
  <si>
    <t>Группа безопасности бойлера SYR, 3/4",7 бар</t>
  </si>
  <si>
    <t>RDWT 18-6,9</t>
  </si>
  <si>
    <t>Электронагреватель для бойлеров моделей DVT, мощность 6,9 кВт</t>
  </si>
  <si>
    <t>PN10, Dn 3/4", диапазон 40-60oC, термосмесительный вентиль Honeywell</t>
  </si>
  <si>
    <t>PN10, Dn 1", диапазон 40-60oC, термосмесительный вентиль Honeywell</t>
  </si>
  <si>
    <t>Тип HT...ER</t>
  </si>
  <si>
    <t>Встроенный теплообменник, герметично заглушенное фланцевое подсоединение. Цвет: белый, оранжевый, синий.</t>
  </si>
  <si>
    <t>HT 140 ER</t>
  </si>
  <si>
    <t>1039х610</t>
  </si>
  <si>
    <t>HT 200 ER</t>
  </si>
  <si>
    <t>1365х610</t>
  </si>
  <si>
    <t>HT 300 ER</t>
  </si>
  <si>
    <t>1822х610</t>
  </si>
  <si>
    <t>HT 400 ER</t>
  </si>
  <si>
    <t>1835х680</t>
  </si>
  <si>
    <t>HT 500 ER</t>
  </si>
  <si>
    <t>180/690</t>
  </si>
  <si>
    <t>1835х760</t>
  </si>
  <si>
    <t>HT 300 ERR</t>
  </si>
  <si>
    <t>0,7+1,20</t>
  </si>
  <si>
    <t>HT 400 ERR</t>
  </si>
  <si>
    <t>0,7+1,45</t>
  </si>
  <si>
    <t>HT 500 ERR</t>
  </si>
  <si>
    <t>0,7+1,76</t>
  </si>
  <si>
    <t>1853х760</t>
  </si>
  <si>
    <t>Регулируемый погружной термостат  для серии HT ..ERR</t>
  </si>
  <si>
    <t>Термостат погружной ТС2, диапазон регулировки 0°÷90°С, IMIT</t>
  </si>
  <si>
    <t>SG 3/4"</t>
  </si>
  <si>
    <t>Группа безопасности бойлера Austria Email, 3/4", 6 бар</t>
  </si>
  <si>
    <t>Тип VT...FRM, VT...FRMR</t>
  </si>
  <si>
    <t>Встроенный теплообменник. Герметично заглушенные соединения типа муфта 6/4 и фланец d=240 мм. Цвет: металлик. Для бойлеров объемом более 500 л необходим модуль теплоизоляции (MT…), поставляется в комплекте, цена указана отдельно.</t>
  </si>
  <si>
    <t>VT 800 FRM</t>
  </si>
  <si>
    <t>240/820</t>
  </si>
  <si>
    <t>6/4"/850</t>
  </si>
  <si>
    <t>2010х1000</t>
  </si>
  <si>
    <t>MT 800 FRM</t>
  </si>
  <si>
    <t>Теплоизоляция</t>
  </si>
  <si>
    <t>VT 1000 FRM</t>
  </si>
  <si>
    <t>2360х1000</t>
  </si>
  <si>
    <t>MT 1000 FRM</t>
  </si>
  <si>
    <t>VT 800 FRMR</t>
  </si>
  <si>
    <t>2,0+1,1</t>
  </si>
  <si>
    <t>MT 800 FRMR</t>
  </si>
  <si>
    <t>VT 1000 FRMR</t>
  </si>
  <si>
    <t>2,5+1,1</t>
  </si>
  <si>
    <t>MT 1000 FRMR</t>
  </si>
  <si>
    <t>Регулируемый погружной термостат  для серий VT…FRM и VT…FRMR</t>
  </si>
  <si>
    <t>Термометр для VT 800-1000 FRM, FRMR</t>
  </si>
  <si>
    <t>Фланцевый переходник D240 - 180</t>
  </si>
  <si>
    <t>Correx</t>
  </si>
  <si>
    <t>Активный анод с внешним питанием</t>
  </si>
  <si>
    <t>PN10, Dn 3/4", диапазон 40-60oC, термосмесительный вентиль, Honeywell</t>
  </si>
  <si>
    <t>PN10, Dn 1", диапазон 40-60oC, термосмесительный вентиль, Honeywell</t>
  </si>
  <si>
    <t>Муфта / глубина, мм</t>
  </si>
  <si>
    <t xml:space="preserve">заглушка </t>
  </si>
  <si>
    <t>ESH</t>
  </si>
  <si>
    <t>Тип HT...FM, VT...FFM</t>
  </si>
  <si>
    <t>Герметично заглушенные соединения типа муфта 6/4 и фланец d=240 мм. Цвет: металлик. Для бойлеров объемом более 500 л необходим модуль теплоизоляции (MT…), поставляется в комплекте, цена указана отдельно.</t>
  </si>
  <si>
    <t>HT 140 FM</t>
  </si>
  <si>
    <t>6/4"/545</t>
  </si>
  <si>
    <t>1039х600</t>
  </si>
  <si>
    <t>HT 200 FM</t>
  </si>
  <si>
    <t>1365х600</t>
  </si>
  <si>
    <t>HT 300 FM</t>
  </si>
  <si>
    <t>1715х600</t>
  </si>
  <si>
    <t>HT 500 FM</t>
  </si>
  <si>
    <t>6/4"/695</t>
  </si>
  <si>
    <t>1850х750</t>
  </si>
  <si>
    <t>VT 300 FFM</t>
  </si>
  <si>
    <t>2х240/530</t>
  </si>
  <si>
    <t>х2</t>
  </si>
  <si>
    <t>1850х610</t>
  </si>
  <si>
    <t>VT 500 FFM</t>
  </si>
  <si>
    <t>2х240/690</t>
  </si>
  <si>
    <t>1850х760</t>
  </si>
  <si>
    <t>VT 800 LDS</t>
  </si>
  <si>
    <t>1х180/820</t>
  </si>
  <si>
    <t>x</t>
  </si>
  <si>
    <t>MT 800 LDS</t>
  </si>
  <si>
    <t>VT 1000 LDS</t>
  </si>
  <si>
    <t>MT 1000 LDS</t>
  </si>
  <si>
    <t>VT 800 FFM</t>
  </si>
  <si>
    <t>2х240/820</t>
  </si>
  <si>
    <t>MT 800 FFM</t>
  </si>
  <si>
    <t>VT 1000 FFM</t>
  </si>
  <si>
    <t>MT 1000 FFM</t>
  </si>
  <si>
    <t>VT 1500 FFM</t>
  </si>
  <si>
    <t>MT 1500 FFM</t>
  </si>
  <si>
    <t>VT 1500 FRM</t>
  </si>
  <si>
    <t>MT 1500 FRM/FRMR</t>
  </si>
  <si>
    <t>VT 2000 FFM</t>
  </si>
  <si>
    <t>2420х1100</t>
  </si>
  <si>
    <t>MT 2000 FFM</t>
  </si>
  <si>
    <t>VT 2000 FRM</t>
  </si>
  <si>
    <t>MT 2000 FRM</t>
  </si>
  <si>
    <t>VT 2000 FRMR</t>
  </si>
  <si>
    <t>MT 2000 FRMR</t>
  </si>
  <si>
    <t>VT 2500 FFM</t>
  </si>
  <si>
    <t>2480х1200</t>
  </si>
  <si>
    <t>MT 2500 FFM</t>
  </si>
  <si>
    <t>VT 2500 FRM</t>
  </si>
  <si>
    <t>MT 2500 FRM/FRMR</t>
  </si>
  <si>
    <t>VT 3000 FFM</t>
  </si>
  <si>
    <t>2870х1200</t>
  </si>
  <si>
    <t>MT 3000 FFM</t>
  </si>
  <si>
    <t>VT 3000 FRM</t>
  </si>
  <si>
    <t>MT 3000 FRM</t>
  </si>
  <si>
    <t>VT 3000 FRMR</t>
  </si>
  <si>
    <t>MT 3000 FRMR</t>
  </si>
  <si>
    <t>ATH</t>
  </si>
  <si>
    <t>Контактный термометр для бойлеров серии 300,500 FFM</t>
  </si>
  <si>
    <t>Термометр для VT 800-1000 FM, FFM</t>
  </si>
  <si>
    <t>BFE 240</t>
  </si>
  <si>
    <t>Заглушка на фланец D240 для моделей FFM</t>
  </si>
  <si>
    <t>110841(FD240)</t>
  </si>
  <si>
    <t>Прокладка на фланец D240 для моделей FFM</t>
  </si>
  <si>
    <t>ISO 240</t>
  </si>
  <si>
    <t>Изолирующая  крышка на фланец  D240 для моделей FFM</t>
  </si>
  <si>
    <t>G 6/4"</t>
  </si>
  <si>
    <t>Заглушка на муфту 6/4"</t>
  </si>
  <si>
    <t>Электрические нагреватели и теплообменники</t>
  </si>
  <si>
    <t>Электрические нагреватели серии R для установки на фланец (в комплект поставки не входят).</t>
  </si>
  <si>
    <t>Напр-ние, В</t>
  </si>
  <si>
    <t>Защита от замерзания</t>
  </si>
  <si>
    <t>Энергосбер режим  при 65 С</t>
  </si>
  <si>
    <t>Прямое электро  подключение</t>
  </si>
  <si>
    <t>Эл. подкл через  пускатель</t>
  </si>
  <si>
    <t xml:space="preserve">Длина, мм </t>
  </si>
  <si>
    <t>REU 18 - 1,7</t>
  </si>
  <si>
    <t>1,7</t>
  </si>
  <si>
    <t>180-8</t>
  </si>
  <si>
    <t>~230</t>
  </si>
  <si>
    <t>450</t>
  </si>
  <si>
    <t>REU 18 - 2,0</t>
  </si>
  <si>
    <t>2,0</t>
  </si>
  <si>
    <t>REU 18 - 2,5</t>
  </si>
  <si>
    <t>2,5</t>
  </si>
  <si>
    <t>REU 18 - 3,3</t>
  </si>
  <si>
    <t>3,3</t>
  </si>
  <si>
    <t>RDU 18 - 2,5</t>
  </si>
  <si>
    <t>3~400</t>
  </si>
  <si>
    <t>RDU 18 - 3,0</t>
  </si>
  <si>
    <t>3,0</t>
  </si>
  <si>
    <t>RDU 18 - 3,8</t>
  </si>
  <si>
    <t>3,8</t>
  </si>
  <si>
    <t>RDU 18 - 5,0</t>
  </si>
  <si>
    <t>5,0</t>
  </si>
  <si>
    <t>RDU 18 - 6,0</t>
  </si>
  <si>
    <t>6,0</t>
  </si>
  <si>
    <t>RDW 18 - 7,5</t>
  </si>
  <si>
    <t>7,5</t>
  </si>
  <si>
    <t>355</t>
  </si>
  <si>
    <t>RDW 18 - 10,0</t>
  </si>
  <si>
    <t>10,0</t>
  </si>
  <si>
    <t>502</t>
  </si>
  <si>
    <t>RSW 18 - 12,0</t>
  </si>
  <si>
    <t>12,0</t>
  </si>
  <si>
    <t>530</t>
  </si>
  <si>
    <t>RSW 18 - 15,0</t>
  </si>
  <si>
    <t>15,0</t>
  </si>
  <si>
    <t>630</t>
  </si>
  <si>
    <t>RUL1-2/5</t>
  </si>
  <si>
    <t>2,0-4,65</t>
  </si>
  <si>
    <t>240-12</t>
  </si>
  <si>
    <t>500</t>
  </si>
  <si>
    <t>RDW 2-9 U</t>
  </si>
  <si>
    <t>6,0-9,0</t>
  </si>
  <si>
    <t>RSW 2-24 U</t>
  </si>
  <si>
    <t>12,0-24,0</t>
  </si>
  <si>
    <t>RSW 2-45 U</t>
  </si>
  <si>
    <t>20,0-45,0</t>
  </si>
  <si>
    <t>Электрические нагреватели серии ESH для установки на муфту 6/4" (в комплект поставки не входят).</t>
  </si>
  <si>
    <t>Напр. В</t>
  </si>
  <si>
    <t>Устанавливаются на..</t>
  </si>
  <si>
    <t xml:space="preserve">Длина,мм </t>
  </si>
  <si>
    <t>ESH 2,0</t>
  </si>
  <si>
    <t>~230/3~400</t>
  </si>
  <si>
    <t>HT FM; VT FM, FFM, FRM, FRMR</t>
  </si>
  <si>
    <t>430</t>
  </si>
  <si>
    <t>ESH 2,5</t>
  </si>
  <si>
    <t>ESH 3,0</t>
  </si>
  <si>
    <t>ESH 3,8</t>
  </si>
  <si>
    <t>ESH 4,5</t>
  </si>
  <si>
    <t>4,5</t>
  </si>
  <si>
    <t>470</t>
  </si>
  <si>
    <t>ESH 6,0</t>
  </si>
  <si>
    <t>ESH 7,5</t>
  </si>
  <si>
    <t>720</t>
  </si>
  <si>
    <t>ESH 9,0</t>
  </si>
  <si>
    <t>9,0</t>
  </si>
  <si>
    <t>780</t>
  </si>
  <si>
    <t>Встраиваемые  медные теплообменники тип RWT для утановки на фланец (в комплект поставки не входят).</t>
  </si>
  <si>
    <t>Мощность Т/О, кВт</t>
  </si>
  <si>
    <t>Теплоноситель, л/час</t>
  </si>
  <si>
    <t>Фланец Ø, мм</t>
  </si>
  <si>
    <t>RWT 1 - 110</t>
  </si>
  <si>
    <t>1,1</t>
  </si>
  <si>
    <t xml:space="preserve"> HT FM, ER, ERR</t>
  </si>
  <si>
    <t>RWT 2 - 180</t>
  </si>
  <si>
    <t>1,8</t>
  </si>
  <si>
    <t>VT FM, FFM, FRM, FRMR</t>
  </si>
  <si>
    <t>RWT 2 - 230</t>
  </si>
  <si>
    <t>2,3</t>
  </si>
  <si>
    <t>RWT 2 - 360</t>
  </si>
  <si>
    <t>3,6</t>
  </si>
  <si>
    <t>650</t>
  </si>
  <si>
    <t>RWT 2 - 450</t>
  </si>
  <si>
    <t>790</t>
  </si>
  <si>
    <t>Радиаторы стальные панельные</t>
  </si>
  <si>
    <t>Purmo (концерн "Rettig Heating", Финляндия)</t>
  </si>
  <si>
    <t>Цены включают стандартный настенный крепеж Express, кран Маевского и 1 заглушку</t>
  </si>
  <si>
    <t>Цены с учетом НДС, в рублях</t>
  </si>
  <si>
    <t>MTW 30</t>
  </si>
  <si>
    <t>Термостатическая головка</t>
  </si>
  <si>
    <t>Радиаторы PURMO COMPACT (С)</t>
  </si>
  <si>
    <t>тип</t>
  </si>
  <si>
    <t>высота</t>
  </si>
  <si>
    <t>21S</t>
  </si>
  <si>
    <t>21 947</t>
  </si>
  <si>
    <t xml:space="preserve"> 12 595</t>
  </si>
  <si>
    <t xml:space="preserve">  20 239</t>
  </si>
  <si>
    <t xml:space="preserve">Цены включают кран Маевского, 3 заглушки, встроенный вентиль термостатического клапана, настенный крепеж </t>
  </si>
  <si>
    <t>(11 тип - Express, 21s, 22,33 - Monclac)</t>
  </si>
  <si>
    <t>Радиаторы PURMO VENTIL COMPACT (CV)</t>
  </si>
  <si>
    <t>Цены включают кран Маевского, 3 заглушки, встроенный вентиль термостатического клапана, настенный крепеж (11 тип - Express, 21s, 22,33 - Monclac)</t>
  </si>
  <si>
    <t>Радиаторы PURMO Ventil Compact M (CVM), центральное подключение</t>
  </si>
  <si>
    <t>Цены включают кран Маевского и 1 заглушку. Крепеж в цену не входит</t>
  </si>
  <si>
    <t>Радиаторы гигиенические PURMO HYGIENE (H)</t>
  </si>
  <si>
    <t>Настенный крепеж, заказывается отдельно.</t>
  </si>
  <si>
    <t>руб / пару</t>
  </si>
  <si>
    <t>Настенное крепление Monclac (для гигиен.радиаторов)</t>
  </si>
  <si>
    <t>Крепеж в цену не входит и заказывается отдельно.</t>
  </si>
  <si>
    <t>Радиаторы PURMO Ventil гигиенические (HV)</t>
  </si>
  <si>
    <t>Цены включают крепеж Exress, кран Маевского и 1 заглушку</t>
  </si>
  <si>
    <t>(11-33 тип - Express, для всех типов - Monclac)</t>
  </si>
  <si>
    <t>Радиаторы PURMO PLAN COMPACT (FC)</t>
  </si>
  <si>
    <t>Цены включают крепеж Exress, кран Маевского, 3 заглушки, встроенный вентиль термостатического клапана</t>
  </si>
  <si>
    <t>Радиаторы PURMO PLAN COMPACT VENTIL (FCV)</t>
  </si>
  <si>
    <t>Настенный крепеж (11 тип- Express, 21s, 22, 33 типы - Monclac)</t>
  </si>
  <si>
    <t>Радиаторы PURMO Plan Compact Ventil M (FCVM), центральное подключение</t>
  </si>
  <si>
    <t>Радиаторы гигиенические PURMO PLAN HYGIENE  (FH)</t>
  </si>
  <si>
    <t>Цены включают кран Маевского, 3 заглушки,, встроенный вентиль термостатического клапана</t>
  </si>
  <si>
    <t>Радиаторы гигиенические PURMO PLAN VENTIL HYGIENE  (FHV)</t>
  </si>
  <si>
    <t>Цены включают кран Маевского, 3 заглушки, встроенный вентиль термостатического клапана. Крепеж в цену не входит и заказывается отдельно.</t>
  </si>
  <si>
    <t>Радиаторы гигиенические Purmo Plan Ventil Hygiene M (FHVM), центральное подключение</t>
  </si>
  <si>
    <t>-</t>
  </si>
  <si>
    <t>Радиаторы PURMO RAMO Compact (RC)</t>
  </si>
  <si>
    <t>Настенный крепеж</t>
  </si>
  <si>
    <t>Руб / пара</t>
  </si>
  <si>
    <t>21s</t>
  </si>
  <si>
    <t>Настенное крепление Express 11-33</t>
  </si>
  <si>
    <t>Настенное крепление Monclac (для всех типов)</t>
  </si>
  <si>
    <t>Напольный крепеж</t>
  </si>
  <si>
    <t>Руб/шт.</t>
  </si>
  <si>
    <t>Напольный крепеж MSC 120-21 (для 21-го типа)</t>
  </si>
  <si>
    <t>Напольный крепеж MSC 120 (для 11, 22, 33 типов)</t>
  </si>
  <si>
    <t>Доп.части для напольного крепежа MSC 120-11</t>
  </si>
  <si>
    <t>Напольный крепеж SSPK 815</t>
  </si>
  <si>
    <t>Стойка 817 (1шт)</t>
  </si>
  <si>
    <t>MTW 30 Термостатическая головка</t>
  </si>
  <si>
    <t>Радиаторы PURMO RAMO Ventil Compact (RCV)</t>
  </si>
  <si>
    <t>Радиаторы RAMO Ventil Compact M (RCVM), центральное подключение</t>
  </si>
  <si>
    <t>Радиаторы стальные панельные высотой 200</t>
  </si>
  <si>
    <t>Руб/штука. Цены включают НДС 18%</t>
  </si>
  <si>
    <t xml:space="preserve">Цены включают кран Маевского, 3 заглушки, встроенный вентиль термостатического клапана. </t>
  </si>
  <si>
    <t>Крепеж в цену не входит</t>
  </si>
  <si>
    <t>PURMO Ventil Compact</t>
  </si>
  <si>
    <t>Радиаторы PURMO Plan Ventil Compact высота 200mm</t>
  </si>
  <si>
    <t>Радиаторы PURMO Plan Ventil Compact D</t>
  </si>
  <si>
    <t>С одной стороны гладкая панель (FCV)</t>
  </si>
  <si>
    <t>С 2х сторон гладкая панель (FFCV)</t>
  </si>
  <si>
    <t>Высота
200</t>
  </si>
  <si>
    <t>CV 200</t>
  </si>
  <si>
    <t>FCV 200</t>
  </si>
  <si>
    <t>FFCV 200</t>
  </si>
  <si>
    <t>PURMO RAMO Ventil Compact</t>
  </si>
  <si>
    <t>PURMO RAMO Ventil Compact D</t>
  </si>
  <si>
    <t xml:space="preserve">PURMO  Compact (C) </t>
  </si>
  <si>
    <t>С одной стороны гладкая панель (RCV)</t>
  </si>
  <si>
    <t>С 2х сторон гладкая панель (RRCV)</t>
  </si>
  <si>
    <t>RCV 200</t>
  </si>
  <si>
    <t>RRVD 200</t>
  </si>
  <si>
    <t>Высота
550</t>
  </si>
  <si>
    <t>С550</t>
  </si>
  <si>
    <t>Крепеж настенный для радиаторов высотой 200</t>
  </si>
  <si>
    <t>Крепеж напольный для радиаторов высотой 200</t>
  </si>
  <si>
    <t>Monclac 200-21/22/23, за шт.</t>
  </si>
  <si>
    <t>Напольный крепеж Monclac 200-22/33/44</t>
  </si>
  <si>
    <t>Напольный крепеж Monclac 200-21</t>
  </si>
  <si>
    <t>Радиаторы для ванных комнат PURMO</t>
  </si>
  <si>
    <t>Цены в Руб, вкл. НДС, настенный крепеж, и кран Маевского.</t>
  </si>
  <si>
    <t>Код</t>
  </si>
  <si>
    <t>Наименование</t>
  </si>
  <si>
    <t>Цена, р.</t>
  </si>
  <si>
    <t>Santorin</t>
  </si>
  <si>
    <t>PS07 400</t>
  </si>
  <si>
    <t>SAN 07 04</t>
  </si>
  <si>
    <t>Anafi</t>
  </si>
  <si>
    <t>PP12 600</t>
  </si>
  <si>
    <t>ANA 12 06</t>
  </si>
  <si>
    <t>Sardinia</t>
  </si>
  <si>
    <t>PK12 500</t>
  </si>
  <si>
    <t>SAR 12 05</t>
  </si>
  <si>
    <t>PS07 500</t>
  </si>
  <si>
    <t>SAN 07 05</t>
  </si>
  <si>
    <t>PP15 600</t>
  </si>
  <si>
    <t>ANA 15 06</t>
  </si>
  <si>
    <t>PK12 600</t>
  </si>
  <si>
    <t>SAR 12 06</t>
  </si>
  <si>
    <t>PS07 600</t>
  </si>
  <si>
    <t>SAN 07 06</t>
  </si>
  <si>
    <t>PP16 650</t>
  </si>
  <si>
    <t>ANA 16 06</t>
  </si>
  <si>
    <t>PK18 500</t>
  </si>
  <si>
    <t>SAR 18 05</t>
  </si>
  <si>
    <t>PS07 750</t>
  </si>
  <si>
    <t>SAN 07 07</t>
  </si>
  <si>
    <t>PP18 650</t>
  </si>
  <si>
    <t>ANA 18 06</t>
  </si>
  <si>
    <t>PK18 600</t>
  </si>
  <si>
    <t>SAR 18 06</t>
  </si>
  <si>
    <t>PS07900</t>
  </si>
  <si>
    <t>SAN 07 09</t>
  </si>
  <si>
    <t>Mauritius</t>
  </si>
  <si>
    <t>PM12500</t>
  </si>
  <si>
    <t>MAU 12 05</t>
  </si>
  <si>
    <t>Flores</t>
  </si>
  <si>
    <t>F33A00800500030SCHRO</t>
  </si>
  <si>
    <t>FLORES C CH 500 770 chrome</t>
  </si>
  <si>
    <t>PS11 400</t>
  </si>
  <si>
    <t>SAN 11 04</t>
  </si>
  <si>
    <t>PM12600</t>
  </si>
  <si>
    <t>MAU 12 06</t>
  </si>
  <si>
    <t>F33A00800600030SCHRO</t>
  </si>
  <si>
    <t>FLORES C CH 600 770 chrome</t>
  </si>
  <si>
    <t>PS11 500</t>
  </si>
  <si>
    <t>SAN 11 05</t>
  </si>
  <si>
    <t>PM12750</t>
  </si>
  <si>
    <t>MAU 12 07</t>
  </si>
  <si>
    <t>F33A01200500030SCHRO</t>
  </si>
  <si>
    <t>FLORES C CH 500 1150 chrome</t>
  </si>
  <si>
    <t>PS11 600</t>
  </si>
  <si>
    <t>SAN 11 06</t>
  </si>
  <si>
    <t>PM12900</t>
  </si>
  <si>
    <t>MAU 12 09</t>
  </si>
  <si>
    <t>F33A01200600030SCHRO</t>
  </si>
  <si>
    <t>FLORES C CH 600 1150 chrome</t>
  </si>
  <si>
    <t>PS11 750</t>
  </si>
  <si>
    <t>SAN 11 07</t>
  </si>
  <si>
    <t>PM18500</t>
  </si>
  <si>
    <t>MAU 18 05</t>
  </si>
  <si>
    <t>F33A01500600030SCHRO</t>
  </si>
  <si>
    <t>FLORES C CH 600 1430 chrome</t>
  </si>
  <si>
    <t>PS11900</t>
  </si>
  <si>
    <t>SAN 11 09</t>
  </si>
  <si>
    <t>PM18600</t>
  </si>
  <si>
    <t>MAU 18 06</t>
  </si>
  <si>
    <t>F33A01800600030SCHRO</t>
  </si>
  <si>
    <t>FLORES C CH 600 1755 chrome</t>
  </si>
  <si>
    <t>PS18 500</t>
  </si>
  <si>
    <t>SAN 18 05</t>
  </si>
  <si>
    <t>PM18750</t>
  </si>
  <si>
    <t>MAU 18 07</t>
  </si>
  <si>
    <t>F35A00800500030SCHRO</t>
  </si>
  <si>
    <t>FLORES CH 500 770 chrome</t>
  </si>
  <si>
    <t>PS18 600</t>
  </si>
  <si>
    <t>SAN 18 06</t>
  </si>
  <si>
    <t>PM18900</t>
  </si>
  <si>
    <t>MAU 18 09</t>
  </si>
  <si>
    <t>F35A00800600030SCHRO</t>
  </si>
  <si>
    <t>FLORES CH 600 770 chrome</t>
  </si>
  <si>
    <t>PS18 750</t>
  </si>
  <si>
    <t>SAN 18 07</t>
  </si>
  <si>
    <t>PM22500</t>
  </si>
  <si>
    <t>MAU 22 05</t>
  </si>
  <si>
    <t>F35A01200500030SCHRO</t>
  </si>
  <si>
    <t>FLORES CH 500 1150 chrome</t>
  </si>
  <si>
    <t>PS18 900</t>
  </si>
  <si>
    <t>SAN 18 09</t>
  </si>
  <si>
    <t>PM22600</t>
  </si>
  <si>
    <t>MAU 22 06</t>
  </si>
  <si>
    <t>F35A01200600030SCHRO</t>
  </si>
  <si>
    <t>FLORES CH 600 1150 chrome</t>
  </si>
  <si>
    <t>Santorini C</t>
  </si>
  <si>
    <t>PA07 400</t>
  </si>
  <si>
    <t>SAC 07 04</t>
  </si>
  <si>
    <t>PM22750</t>
  </si>
  <si>
    <t>MAU 22 07</t>
  </si>
  <si>
    <t>F35A01500600030SCHRO</t>
  </si>
  <si>
    <t>FLORES CH 600 1430 chrome</t>
  </si>
  <si>
    <t>PA07 500</t>
  </si>
  <si>
    <t>SAC 07 05</t>
  </si>
  <si>
    <t>PM22900</t>
  </si>
  <si>
    <t>MAU 22 09</t>
  </si>
  <si>
    <t>F35A01800600030SCHRO</t>
  </si>
  <si>
    <t>FLORES CH 600 1755 chrome</t>
  </si>
  <si>
    <t>PA07 600</t>
  </si>
  <si>
    <t>SAC 07 06</t>
  </si>
  <si>
    <t>Java</t>
  </si>
  <si>
    <t>PN03 DEC</t>
  </si>
  <si>
    <t>JAV 07 05</t>
  </si>
  <si>
    <t>Ratea</t>
  </si>
  <si>
    <t>PL08 500</t>
  </si>
  <si>
    <t>RAT 08 05</t>
  </si>
  <si>
    <t>PA07 750</t>
  </si>
  <si>
    <t>SAC 07 07</t>
  </si>
  <si>
    <t>PN44 DEC</t>
  </si>
  <si>
    <t>JAV 09 04</t>
  </si>
  <si>
    <t>PL08 600</t>
  </si>
  <si>
    <t>RAT 08 06</t>
  </si>
  <si>
    <t>PA07900</t>
  </si>
  <si>
    <t>SAC 07 09</t>
  </si>
  <si>
    <t>PN05 DEC</t>
  </si>
  <si>
    <t>JAV 09 05</t>
  </si>
  <si>
    <t>PL08 750</t>
  </si>
  <si>
    <t>RAT 08 07</t>
  </si>
  <si>
    <t>PA11 400</t>
  </si>
  <si>
    <t>SAC 11 04</t>
  </si>
  <si>
    <t>PN46 DEC</t>
  </si>
  <si>
    <t>JAV 13 04</t>
  </si>
  <si>
    <t>PL12 500</t>
  </si>
  <si>
    <t>RAT 12 05</t>
  </si>
  <si>
    <t>PA11 500</t>
  </si>
  <si>
    <t>SAC 11 05</t>
  </si>
  <si>
    <t>PN07 DEC</t>
  </si>
  <si>
    <t>JAV 13 05</t>
  </si>
  <si>
    <t>PL12 600</t>
  </si>
  <si>
    <t>RAT 12 06</t>
  </si>
  <si>
    <t>PA11 600</t>
  </si>
  <si>
    <t>SAC 11 06</t>
  </si>
  <si>
    <t>PN10 DEC</t>
  </si>
  <si>
    <t>JAV 15 05</t>
  </si>
  <si>
    <t>PL12 750</t>
  </si>
  <si>
    <t>RAT 12 07</t>
  </si>
  <si>
    <t>PA11 750</t>
  </si>
  <si>
    <t>SAC 11 07</t>
  </si>
  <si>
    <t>PN12 DEC</t>
  </si>
  <si>
    <t>JAV 17 06</t>
  </si>
  <si>
    <t>PL18 500</t>
  </si>
  <si>
    <t>RAT 18 05</t>
  </si>
  <si>
    <t>PA11900</t>
  </si>
  <si>
    <t>SAC 11 09</t>
  </si>
  <si>
    <t>PN15 DEC</t>
  </si>
  <si>
    <t>JAV 19 06</t>
  </si>
  <si>
    <t>PL18 600</t>
  </si>
  <si>
    <t>RAT 18 06</t>
  </si>
  <si>
    <t>PA18 500</t>
  </si>
  <si>
    <t>SAC 18 05</t>
  </si>
  <si>
    <t>Muna</t>
  </si>
  <si>
    <t>PC09 500</t>
  </si>
  <si>
    <t>MUN 09 05</t>
  </si>
  <si>
    <t>PL18 750</t>
  </si>
  <si>
    <t>RAT 18 07</t>
  </si>
  <si>
    <t>PA18 600</t>
  </si>
  <si>
    <t>SAC 18 06</t>
  </si>
  <si>
    <t>PC12 500</t>
  </si>
  <si>
    <t>MUN 12 05</t>
  </si>
  <si>
    <t>Kea</t>
  </si>
  <si>
    <t>PF10 600</t>
  </si>
  <si>
    <t>KEA 01 06</t>
  </si>
  <si>
    <t>PA18 750</t>
  </si>
  <si>
    <t>SAC 18 07</t>
  </si>
  <si>
    <t>PC16 500</t>
  </si>
  <si>
    <t>MUN 16 05</t>
  </si>
  <si>
    <t>PF13 600</t>
  </si>
  <si>
    <t>KEA 13 06</t>
  </si>
  <si>
    <t>PA18 900</t>
  </si>
  <si>
    <t>SAC 18 09</t>
  </si>
  <si>
    <t>PC17 600</t>
  </si>
  <si>
    <t>MUN 17 06</t>
  </si>
  <si>
    <t>PF13 750</t>
  </si>
  <si>
    <t>KEA 13 07</t>
  </si>
  <si>
    <t>Santorini A</t>
  </si>
  <si>
    <t>PS07 400RP</t>
  </si>
  <si>
    <t>SAA 07 04 R</t>
  </si>
  <si>
    <t>PC17 800</t>
  </si>
  <si>
    <t>MUN 17 08</t>
  </si>
  <si>
    <t>PF15 600</t>
  </si>
  <si>
    <t>KEA 15 06</t>
  </si>
  <si>
    <t>PS07 500RP</t>
  </si>
  <si>
    <t>SAA 07 05 R</t>
  </si>
  <si>
    <t>PC20 800</t>
  </si>
  <si>
    <t>MUN 20 08</t>
  </si>
  <si>
    <t>PF15 750</t>
  </si>
  <si>
    <t>KEA 15 07</t>
  </si>
  <si>
    <t>PS07 600RP</t>
  </si>
  <si>
    <t>SAA 07 06 R</t>
  </si>
  <si>
    <t>PC05 800</t>
  </si>
  <si>
    <t>MUN 05 08</t>
  </si>
  <si>
    <t>PF15 900</t>
  </si>
  <si>
    <t>KEA 15 09</t>
  </si>
  <si>
    <t>PS07 750RP</t>
  </si>
  <si>
    <t>SAA 07 07 R</t>
  </si>
  <si>
    <t>PC07 1000</t>
  </si>
  <si>
    <t>MUN 07 10</t>
  </si>
  <si>
    <t>PF18 750</t>
  </si>
  <si>
    <t>KEA 18 07</t>
  </si>
  <si>
    <t>PS11 400RP</t>
  </si>
  <si>
    <t>SAA 11 04 R</t>
  </si>
  <si>
    <t>PC07 1200</t>
  </si>
  <si>
    <t>MUN 07 12</t>
  </si>
  <si>
    <t>PF18 900</t>
  </si>
  <si>
    <t>KEA 18 09</t>
  </si>
  <si>
    <t>PS11 500RP</t>
  </si>
  <si>
    <t>SAA 11 05 R</t>
  </si>
  <si>
    <t>Imia</t>
  </si>
  <si>
    <t>IMI1605</t>
  </si>
  <si>
    <t>IMI 16 05</t>
  </si>
  <si>
    <t>PS11 600RP</t>
  </si>
  <si>
    <t>SAA 11 06 R</t>
  </si>
  <si>
    <t>IMI1608</t>
  </si>
  <si>
    <t>IMI 16 08</t>
  </si>
  <si>
    <t>PS11 750RP</t>
  </si>
  <si>
    <t>SAA 11 07 R</t>
  </si>
  <si>
    <t>IMI1610</t>
  </si>
  <si>
    <t>IMI 16 10</t>
  </si>
  <si>
    <t>PS07 400RL</t>
  </si>
  <si>
    <t>SAA 07 04 L</t>
  </si>
  <si>
    <t>IMI1805</t>
  </si>
  <si>
    <t>IMI 18 05</t>
  </si>
  <si>
    <t>PS07 500RL</t>
  </si>
  <si>
    <t>SAA 07 05 L</t>
  </si>
  <si>
    <t>IMI1808</t>
  </si>
  <si>
    <t>IMI 18 08</t>
  </si>
  <si>
    <t>PS07 600RL</t>
  </si>
  <si>
    <t>SAA 07 06 L</t>
  </si>
  <si>
    <t>IMI1810</t>
  </si>
  <si>
    <t>IMI 18 10</t>
  </si>
  <si>
    <t>PS07 750RL</t>
  </si>
  <si>
    <t>SAA 07 07 L</t>
  </si>
  <si>
    <t>IMI1812</t>
  </si>
  <si>
    <t>IMI 18 12</t>
  </si>
  <si>
    <t>PS11 400RL</t>
  </si>
  <si>
    <t>SAA 11 04 L</t>
  </si>
  <si>
    <t>PS11 500RL</t>
  </si>
  <si>
    <t>SAA 11 05 L</t>
  </si>
  <si>
    <t>PS11 600RL</t>
  </si>
  <si>
    <t>SAA 11 06 L</t>
  </si>
  <si>
    <t>PS11 750RL</t>
  </si>
  <si>
    <t>SAA 11 07 L</t>
  </si>
  <si>
    <t>Серия Banga</t>
  </si>
  <si>
    <t>Мах. Рабочее давление - 8 бар
Мах. Температура - 110 ˚С
Присоединение: 4 отверстия с внут. резьбой G 1/2'</t>
  </si>
  <si>
    <t>Материал: сталь
Цвет: RAL 9016 (возможны другие цвета под заказ)
Гарантия: 10 лет</t>
  </si>
  <si>
    <t>Тепловая мощность, Вт
75/65/20 ˚С</t>
  </si>
  <si>
    <t>Тепловая мощность, Вт
 90/70/20 ˚С</t>
  </si>
  <si>
    <t>Размеры ВхД, мм</t>
  </si>
  <si>
    <t>BAN 08 05</t>
  </si>
  <si>
    <t>862х500</t>
  </si>
  <si>
    <t>BAN 12 05</t>
  </si>
  <si>
    <t>1222х500</t>
  </si>
  <si>
    <t>BAN 08 06</t>
  </si>
  <si>
    <t>862х600</t>
  </si>
  <si>
    <t>BAN 12 06</t>
  </si>
  <si>
    <t>1222х600</t>
  </si>
  <si>
    <t>Электрические нагревательные элементы для полотенцешушителей</t>
  </si>
  <si>
    <t>GRZ300B</t>
  </si>
  <si>
    <t>GRZ600B</t>
  </si>
  <si>
    <t>GRZ900B</t>
  </si>
  <si>
    <t>Вертикальные декоративные радиаторы</t>
  </si>
  <si>
    <t>Материал: сталь
Цвет: RAL 9016  (другие цветовые решения RAL, включая «матовые» и «металлик», доступны по предварительному запросу)
Гарантия: 10 лет</t>
  </si>
  <si>
    <t>Серия Faro V (с  ребристой передней панелью)</t>
  </si>
  <si>
    <t>Faro V 21-1800-450</t>
  </si>
  <si>
    <t>1800x450</t>
  </si>
  <si>
    <t>Faro V 22-1800-600</t>
  </si>
  <si>
    <t>1800x600</t>
  </si>
  <si>
    <t>Серия Kos V (с плоской передней панелью)</t>
  </si>
  <si>
    <t>Kos V 22-1800-450</t>
  </si>
  <si>
    <t>Kos V 21-1800-600</t>
  </si>
  <si>
    <t xml:space="preserve">Серия TINOS (с прямыми углами) </t>
  </si>
  <si>
    <t>Tinos V 21-1800-475</t>
  </si>
  <si>
    <t>1800х475</t>
  </si>
  <si>
    <t>Tinos V 21-1950-625</t>
  </si>
  <si>
    <t>1950х625</t>
  </si>
  <si>
    <t>Серия PAROS (с округленными углами)</t>
  </si>
  <si>
    <t>Paros V 21-1800-405</t>
  </si>
  <si>
    <t>1800х405</t>
  </si>
  <si>
    <t>Paros V 21-1950-555</t>
  </si>
  <si>
    <t>1950х555</t>
  </si>
  <si>
    <t xml:space="preserve">Радиаторы  секционные </t>
  </si>
  <si>
    <t xml:space="preserve">Радиаторы алюминиевые секционные </t>
  </si>
  <si>
    <t>Рабочее давление - 16 Бар</t>
  </si>
  <si>
    <t>Цвет белый (RAL 9016)</t>
  </si>
  <si>
    <t>Испытательное давление - 24 Бар</t>
  </si>
  <si>
    <t xml:space="preserve">Гарантия: 10 лет </t>
  </si>
  <si>
    <t>Секции</t>
  </si>
  <si>
    <t>Объем л.</t>
  </si>
  <si>
    <t>Масса кг.</t>
  </si>
  <si>
    <t>A мм</t>
  </si>
  <si>
    <t>B мм</t>
  </si>
  <si>
    <t>C мм</t>
  </si>
  <si>
    <t>D мм</t>
  </si>
  <si>
    <t>Radiatori 2000 (Италия)</t>
  </si>
  <si>
    <t xml:space="preserve">Серия ECOstyle </t>
  </si>
  <si>
    <t>Гарантия: 1 год</t>
  </si>
  <si>
    <t>Ecostyle 500.04</t>
  </si>
  <si>
    <t>Ecostyle 500.06</t>
  </si>
  <si>
    <t>Ecostyle 500.08</t>
  </si>
  <si>
    <t>Ecostyle 500.10</t>
  </si>
  <si>
    <t>Ecostyle 500.12</t>
  </si>
  <si>
    <t>TERMICA</t>
  </si>
  <si>
    <t>Цвет белый (RAL-9010)</t>
  </si>
  <si>
    <t>Серия Flow Therm</t>
  </si>
  <si>
    <t>Масса кг</t>
  </si>
  <si>
    <t>Flow Therm 80 500.04</t>
  </si>
  <si>
    <t>Flow Therm 80 500.06</t>
  </si>
  <si>
    <t>Flow Therm 80 500.08</t>
  </si>
  <si>
    <t>Flow Therm 80 500.10</t>
  </si>
  <si>
    <t>Flow Therm 80 500.12</t>
  </si>
  <si>
    <t>Flow Therm 96.350.4</t>
  </si>
  <si>
    <t>Flow Therm 96.350.6</t>
  </si>
  <si>
    <t>Flow Therm 96.350.8</t>
  </si>
  <si>
    <t>Flow Therm 96.350.10</t>
  </si>
  <si>
    <t>Flow Therm 96.350.12</t>
  </si>
  <si>
    <t xml:space="preserve">Радиаторы биметаллические секционные </t>
  </si>
  <si>
    <t>Рабочее давление - 20 Бар</t>
  </si>
  <si>
    <t>Цвет белый (RAL-9016)</t>
  </si>
  <si>
    <t>Серия Bitherm</t>
  </si>
  <si>
    <t>Испытательное давление - 30 Бар</t>
  </si>
  <si>
    <t>Bitherm 80 500.04</t>
  </si>
  <si>
    <t>Bitherm 80 500.06</t>
  </si>
  <si>
    <t>Bitherm 80 500.08</t>
  </si>
  <si>
    <t>Bitherm 80 500.10</t>
  </si>
  <si>
    <t>Bitherm 80 500.12</t>
  </si>
  <si>
    <t>Sira (Италия)</t>
  </si>
  <si>
    <t>TAPPOSXV</t>
  </si>
  <si>
    <t>Заглушка левая</t>
  </si>
  <si>
    <t>RID3/4SXV</t>
  </si>
  <si>
    <t>Переход 3/4" левый</t>
  </si>
  <si>
    <t>TAPPODXV</t>
  </si>
  <si>
    <t>Заглушка правая</t>
  </si>
  <si>
    <t>RID3/4DXV</t>
  </si>
  <si>
    <t>Переход 3/4" правый</t>
  </si>
  <si>
    <t>RID1/2SXV</t>
  </si>
  <si>
    <t>Переход 1/2" левый</t>
  </si>
  <si>
    <t>MTV</t>
  </si>
  <si>
    <t>Кронштейн</t>
  </si>
  <si>
    <t>RID1/2DXV</t>
  </si>
  <si>
    <t>Переход 1/2" правый</t>
  </si>
  <si>
    <t>Racmet (Италия)</t>
  </si>
  <si>
    <t>Termica</t>
  </si>
  <si>
    <t>Цена, $</t>
  </si>
  <si>
    <t>Кронштейн анкерный белый</t>
  </si>
  <si>
    <t>EH1297 1/2"</t>
  </si>
  <si>
    <t xml:space="preserve">Набор к радиатору 1/2" с кронштейнами (по 2шт. заглушки, переходники, кр. маевского, кроншт., дюбели, 1 ключ) </t>
  </si>
  <si>
    <t>Клапан Маевского 1/2"</t>
  </si>
  <si>
    <t>EH1297 3/4"</t>
  </si>
  <si>
    <t xml:space="preserve">Набор к радиатору 3/4" с кронштейнами (по 2шт. заглушки, переходники, кр. маевского, кроншт., дюбели, 1 ключ) </t>
  </si>
  <si>
    <t>Переходник белый левый 1/2"</t>
  </si>
  <si>
    <t>EH1298 1/2"</t>
  </si>
  <si>
    <t xml:space="preserve">Набор к радиатору 1/2" (по 2шт. заглушки, переходники, кр. маевского, 1 ключ) </t>
  </si>
  <si>
    <t>Переходник белый левый 3/4"</t>
  </si>
  <si>
    <t>EH1298 3/4"</t>
  </si>
  <si>
    <t xml:space="preserve">Набор к радиатору 3/4" (по 2шт. заглушки, переходники, кр. маевского, 1 ключ) </t>
  </si>
  <si>
    <t>Переходник белый правый 3/4"</t>
  </si>
  <si>
    <t>EH1296 Dx1"x3/4" par</t>
  </si>
  <si>
    <t>Переходник белый правый 3/4" прокл. паронит</t>
  </si>
  <si>
    <t>Заглушка-42 белая левая</t>
  </si>
  <si>
    <t>EH1296 Dx1"x1" par</t>
  </si>
  <si>
    <t>Заглушка белая правая прокл. паронит</t>
  </si>
  <si>
    <t>Заглушка-42 белая правая</t>
  </si>
  <si>
    <t>EH9556A</t>
  </si>
  <si>
    <t>Ниппель 1"</t>
  </si>
  <si>
    <t>Переходник бел левый 1/2'' с сил. прокл.</t>
  </si>
  <si>
    <t>EH9556B par</t>
  </si>
  <si>
    <t>Прокладка паронитовая</t>
  </si>
  <si>
    <t>Переходник бел прав. 1/2'' с сил. прокл.</t>
  </si>
  <si>
    <t>EH9556B sil</t>
  </si>
  <si>
    <t>Прокладка силиконовая</t>
  </si>
  <si>
    <t>Переходник бел левый 3/4'' с сил. прокл.</t>
  </si>
  <si>
    <t>Переходник бел прав. 3/4'' с сил. прокл.</t>
  </si>
  <si>
    <t>Россия</t>
  </si>
  <si>
    <t>переходник 1х1/2 прав.</t>
  </si>
  <si>
    <t>переходник 1х1/2 лев.</t>
  </si>
  <si>
    <t>К 6.7.18ф</t>
  </si>
  <si>
    <t>Кронштейн анкерный (7х180), белый, сабельного типа</t>
  </si>
  <si>
    <t>переходник 1х3/4 прав.</t>
  </si>
  <si>
    <t>К 7.2</t>
  </si>
  <si>
    <t>Кронштейн универсальный угловой R24</t>
  </si>
  <si>
    <t>переходник 1х3/4 лев.</t>
  </si>
  <si>
    <t>К.10.7</t>
  </si>
  <si>
    <t>Кронштейн напольный фиксированный для алюмин. р-ров</t>
  </si>
  <si>
    <t>заглушка прав.</t>
  </si>
  <si>
    <t>К.11.7</t>
  </si>
  <si>
    <t>Кронштейн напольный регулируемый для алюминиевых р-ров</t>
  </si>
  <si>
    <t>заглушка лев.</t>
  </si>
  <si>
    <t>К.12.33</t>
  </si>
  <si>
    <t>Кронштейн напольный комбинир. для стальных р-ров</t>
  </si>
  <si>
    <t>прокладка паронитовая</t>
  </si>
  <si>
    <t>К.12.9</t>
  </si>
  <si>
    <t>Кронштейн напольный комбинированный</t>
  </si>
  <si>
    <t>Баки расширительные для систем отопления</t>
  </si>
  <si>
    <t>Wester</t>
  </si>
  <si>
    <t>Давл. max, атм</t>
  </si>
  <si>
    <t>Тем-ра, °С, max</t>
  </si>
  <si>
    <t>Ø соед.</t>
  </si>
  <si>
    <t>Размеры (ØхL)</t>
  </si>
  <si>
    <t>Wester
вертикальные</t>
  </si>
  <si>
    <t>WRV 8</t>
  </si>
  <si>
    <t>3/4"</t>
  </si>
  <si>
    <t>200х333</t>
  </si>
  <si>
    <t>WRV 12</t>
  </si>
  <si>
    <t>280х323</t>
  </si>
  <si>
    <t>WRV 18</t>
  </si>
  <si>
    <t>280х423</t>
  </si>
  <si>
    <t>WRV 24</t>
  </si>
  <si>
    <t>280х523</t>
  </si>
  <si>
    <t>WRV 35</t>
  </si>
  <si>
    <t>365х473</t>
  </si>
  <si>
    <t>WRV 50</t>
  </si>
  <si>
    <t>365х605</t>
  </si>
  <si>
    <t>WRV 80</t>
  </si>
  <si>
    <t>410х735</t>
  </si>
  <si>
    <t>WRV 100</t>
  </si>
  <si>
    <t>495х809</t>
  </si>
  <si>
    <t>WRV 150</t>
  </si>
  <si>
    <t>495х1079</t>
  </si>
  <si>
    <t>WRV 200</t>
  </si>
  <si>
    <t>30.0</t>
  </si>
  <si>
    <t>600x1020</t>
  </si>
  <si>
    <t>WRV 300</t>
  </si>
  <si>
    <t>650x1168</t>
  </si>
  <si>
    <t>WRV 500</t>
  </si>
  <si>
    <t>1 1/4"</t>
  </si>
  <si>
    <t>75.0</t>
  </si>
  <si>
    <t>750x1347</t>
  </si>
  <si>
    <t>WRV 750</t>
  </si>
  <si>
    <t>2"</t>
  </si>
  <si>
    <t>161.0</t>
  </si>
  <si>
    <t>800x1820</t>
  </si>
  <si>
    <t>WRV 1000</t>
  </si>
  <si>
    <t>190.0</t>
  </si>
  <si>
    <t>800x2250</t>
  </si>
  <si>
    <t>WRV 2000</t>
  </si>
  <si>
    <t>1100x2500</t>
  </si>
  <si>
    <t>WRV 3000</t>
  </si>
  <si>
    <t>1200x2800</t>
  </si>
  <si>
    <t>WRV4000</t>
  </si>
  <si>
    <t>1500x2850</t>
  </si>
  <si>
    <t>WRV5000</t>
  </si>
  <si>
    <t>1500x3100</t>
  </si>
  <si>
    <t>WRV10000</t>
  </si>
  <si>
    <t>1500x5500</t>
  </si>
  <si>
    <t>Баки расширительные для систем водоснабжения</t>
  </si>
  <si>
    <t>Тем-ра,°С, max</t>
  </si>
  <si>
    <t>Wester
(вертикальные)</t>
  </si>
  <si>
    <t xml:space="preserve">WAV 8 </t>
  </si>
  <si>
    <t>WAV 12</t>
  </si>
  <si>
    <t>WAV 18</t>
  </si>
  <si>
    <t>WAV 24</t>
  </si>
  <si>
    <t>WAV 35</t>
  </si>
  <si>
    <t>WAV 50</t>
  </si>
  <si>
    <t>365х683</t>
  </si>
  <si>
    <t>WAV 80</t>
  </si>
  <si>
    <t>410х795</t>
  </si>
  <si>
    <t>WAV 100</t>
  </si>
  <si>
    <t>WAV 150</t>
  </si>
  <si>
    <t>WAV 200</t>
  </si>
  <si>
    <t>600х1020</t>
  </si>
  <si>
    <t>WAV 300</t>
  </si>
  <si>
    <t>650х1243</t>
  </si>
  <si>
    <t>WAV 500</t>
  </si>
  <si>
    <t>750х1493</t>
  </si>
  <si>
    <t>WAV 750</t>
  </si>
  <si>
    <t>740x1900</t>
  </si>
  <si>
    <t>WAV 1000</t>
  </si>
  <si>
    <t>800x2225</t>
  </si>
  <si>
    <t>WAV2000</t>
  </si>
  <si>
    <t>WAV3000</t>
  </si>
  <si>
    <t>WAV4000</t>
  </si>
  <si>
    <t>WAV5000</t>
  </si>
  <si>
    <t>WAV10000</t>
  </si>
  <si>
    <t>Wester
(горизонтальные)</t>
  </si>
  <si>
    <t>WAO 24</t>
  </si>
  <si>
    <t>WAO 50</t>
  </si>
  <si>
    <t>365х595</t>
  </si>
  <si>
    <t>WAO 80</t>
  </si>
  <si>
    <t>410х728</t>
  </si>
  <si>
    <t xml:space="preserve">WAO 100 </t>
  </si>
  <si>
    <t>Varem (Италия)</t>
  </si>
  <si>
    <t>Тем-ра, max</t>
  </si>
  <si>
    <t>Maxivarem LS (горизонтальные, со сменной мембраной)</t>
  </si>
  <si>
    <t>S3 041 361</t>
  </si>
  <si>
    <t>345х580</t>
  </si>
  <si>
    <t>US 061 361</t>
  </si>
  <si>
    <t>382х680</t>
  </si>
  <si>
    <t>US 081 361</t>
  </si>
  <si>
    <t>450х680</t>
  </si>
  <si>
    <t xml:space="preserve">0-14-3010 </t>
  </si>
  <si>
    <t>Комплект крепления для мембранных баков 8-35 л.</t>
  </si>
  <si>
    <t>SkyBlue</t>
  </si>
  <si>
    <t>Краска-спрей СИНЯЯ 400 МЛ для мембранных баков WAV и WAO</t>
  </si>
  <si>
    <t>OrangeRed</t>
  </si>
  <si>
    <t xml:space="preserve">Краска-спрей КРАСНАЯ 400 МЛ для мембранных баков WRV  </t>
  </si>
  <si>
    <t>Насосы циркуляционные</t>
  </si>
  <si>
    <t>Termica (Великобритания)</t>
  </si>
  <si>
    <t>Циркуляционные насосы для систем отопления (в комплекте с гайками подключения). Гарантия 2 года.</t>
  </si>
  <si>
    <t>Напр, В</t>
  </si>
  <si>
    <t>Напор, max м</t>
  </si>
  <si>
    <t>Произ-сть, max м³/ч</t>
  </si>
  <si>
    <t>Тем-ра воды, °С</t>
  </si>
  <si>
    <t>Давл., бар</t>
  </si>
  <si>
    <t>Резьбовые соединения</t>
  </si>
  <si>
    <t>CP 25-43</t>
  </si>
  <si>
    <t> 4</t>
  </si>
  <si>
    <t> 3,7</t>
  </si>
  <si>
    <t>-10  +110 </t>
  </si>
  <si>
    <t> 10</t>
  </si>
  <si>
    <t>R1" x R 1.1/2"</t>
  </si>
  <si>
    <t>CP 25-63</t>
  </si>
  <si>
    <t> 6</t>
  </si>
  <si>
    <t> 4,3</t>
  </si>
  <si>
    <t>  10</t>
  </si>
  <si>
    <t>CP 25-73</t>
  </si>
  <si>
    <t> 7</t>
  </si>
  <si>
    <t>CP 32-43</t>
  </si>
  <si>
    <t>R1.1/4" x R 2"</t>
  </si>
  <si>
    <t>CP 32-63</t>
  </si>
  <si>
    <t>Циркуляционные  насосы для систем отопления (в комплекте с гайками подключения, фум лентой и проводом подключения)</t>
  </si>
  <si>
    <t>TL 25-40</t>
  </si>
  <si>
    <t>TL 32-40</t>
  </si>
  <si>
    <t>TL 25-60</t>
  </si>
  <si>
    <t>TL 32-60</t>
  </si>
  <si>
    <t>TL 32-80</t>
  </si>
  <si>
    <t>Насосы для повышения давления</t>
  </si>
  <si>
    <t>Класс защиты</t>
  </si>
  <si>
    <t>Класс изоляции</t>
  </si>
  <si>
    <t>TL PI 10</t>
  </si>
  <si>
    <t>0-80</t>
  </si>
  <si>
    <t>1/2</t>
  </si>
  <si>
    <t>IP54</t>
  </si>
  <si>
    <t>B</t>
  </si>
  <si>
    <t>TL PI 15</t>
  </si>
  <si>
    <t xml:space="preserve">TL FT </t>
  </si>
  <si>
    <t>Датчик протока к насосу д/повышения давления</t>
  </si>
  <si>
    <t>1/2"</t>
  </si>
  <si>
    <t>Канализационная установка</t>
  </si>
  <si>
    <t>Мощность,Вт</t>
  </si>
  <si>
    <t>Напряжение/частота</t>
  </si>
  <si>
    <t>Производ-ть, м3/ч</t>
  </si>
  <si>
    <t>Напор, м</t>
  </si>
  <si>
    <t>Compact Lift WC 365</t>
  </si>
  <si>
    <t>220-240В/50Гц</t>
  </si>
  <si>
    <t>Насосные станции автоматического водоснабжения</t>
  </si>
  <si>
    <t>Speroni (Италия)</t>
  </si>
  <si>
    <t>Мощ-сть кВт.</t>
  </si>
  <si>
    <t>Произ-сть,  л/ч</t>
  </si>
  <si>
    <t>Глубина всасывания, м</t>
  </si>
  <si>
    <t>CAM 40/22-HL</t>
  </si>
  <si>
    <t>1~230</t>
  </si>
  <si>
    <t>корпус-чугун, раб. колесо-норил</t>
  </si>
  <si>
    <t>CAM 80/22-HL</t>
  </si>
  <si>
    <t>корпус-нерж.сталь, раб. колесо-норил</t>
  </si>
  <si>
    <t>CAM 100/25-HL</t>
  </si>
  <si>
    <t>CAM 88/22-HL</t>
  </si>
  <si>
    <t>корпус-нерж. сталь, раб. колесо-нерж</t>
  </si>
  <si>
    <t>CAM 60/25</t>
  </si>
  <si>
    <t>корпус-чугун, рабочее колесо-норил</t>
  </si>
  <si>
    <t>CAM 100/60</t>
  </si>
  <si>
    <t>CAM 98/25</t>
  </si>
  <si>
    <t xml:space="preserve">корпус, раб. колесо-нержавеющая сталь </t>
  </si>
  <si>
    <t>CAM 198/25</t>
  </si>
  <si>
    <t>CAM 198/60</t>
  </si>
  <si>
    <t>Резиновый шланг 7 м. с обратным клапаном и сетчатым фильтром</t>
  </si>
  <si>
    <t>Мощ-сть, кВт</t>
  </si>
  <si>
    <t>Произ-сть,  м³/ч</t>
  </si>
  <si>
    <t>TL APS 40/20</t>
  </si>
  <si>
    <t>корпус насоса – чугун, рабочее колесо, диффузор, вентури – пластик</t>
  </si>
  <si>
    <t>TL APS inox 40/20</t>
  </si>
  <si>
    <t>Корпус насоса выполнен из нержавеющей стали</t>
  </si>
  <si>
    <t>TL APS 45/20</t>
  </si>
  <si>
    <t>Диаметр скважины</t>
  </si>
  <si>
    <t>APM 100/25 P30</t>
  </si>
  <si>
    <t>4"</t>
  </si>
  <si>
    <t>корпус - чугун, рабочее колесо - норил</t>
  </si>
  <si>
    <t>APM 150/25 P30</t>
  </si>
  <si>
    <t>APM 200/25 P30</t>
  </si>
  <si>
    <t>Садовые насосы центробежного типа</t>
  </si>
  <si>
    <t>Производительность, л/ч</t>
  </si>
  <si>
    <t>CAM 40HL</t>
  </si>
  <si>
    <t>корпус - чугун</t>
  </si>
  <si>
    <t>CAM 80HL</t>
  </si>
  <si>
    <t>корпус - нержавеющая сталь</t>
  </si>
  <si>
    <t>CAM 100HL</t>
  </si>
  <si>
    <t>Поверхностные насосы вихревого типа</t>
  </si>
  <si>
    <t>Напр, м</t>
  </si>
  <si>
    <t>Производ-ть, л/ч</t>
  </si>
  <si>
    <t>Глубина всасывания,м</t>
  </si>
  <si>
    <t>Цена,  €</t>
  </si>
  <si>
    <t>KPM 50</t>
  </si>
  <si>
    <t>корпус-чугун, рабочее колесо-латунь</t>
  </si>
  <si>
    <t>KPM 80</t>
  </si>
  <si>
    <t xml:space="preserve">Погружные скважинные насосы </t>
  </si>
  <si>
    <t>Диаметр насоса 4 дюйма</t>
  </si>
  <si>
    <t>Кол-во ступеней</t>
  </si>
  <si>
    <t>Мощность кВт.</t>
  </si>
  <si>
    <t>Произ-сть,  куб/ч</t>
  </si>
  <si>
    <t>диаметр подкл.</t>
  </si>
  <si>
    <t>SPM 50-07</t>
  </si>
  <si>
    <t>Двигатель 2-х полюсный, индукционный, погружной, маслозаполненный. Конденсатор в комплекте.</t>
  </si>
  <si>
    <t>SPM 50-10</t>
  </si>
  <si>
    <t>SPM 50-14</t>
  </si>
  <si>
    <t>SPM 50-20</t>
  </si>
  <si>
    <t xml:space="preserve">Погружные дренажные насосы </t>
  </si>
  <si>
    <t>Ø частиц загрязнения</t>
  </si>
  <si>
    <t>Насосы для чистой воды</t>
  </si>
  <si>
    <t>STS 300 HL</t>
  </si>
  <si>
    <t>5 мм</t>
  </si>
  <si>
    <t>пластиковый корпус, рабоч.колесо -пластик</t>
  </si>
  <si>
    <t>STS 800 HL</t>
  </si>
  <si>
    <t>SDX 400 HL</t>
  </si>
  <si>
    <t>8 мм</t>
  </si>
  <si>
    <t>корпус-нерж. сталь с автом. поплавковым выключателем уровня</t>
  </si>
  <si>
    <t>SDX 1100 HL</t>
  </si>
  <si>
    <t>9 мм</t>
  </si>
  <si>
    <t>Насосы для грязной воды</t>
  </si>
  <si>
    <t>STF 400 HL</t>
  </si>
  <si>
    <t>30 мм</t>
  </si>
  <si>
    <t>STF 1000 HL</t>
  </si>
  <si>
    <t>SVX 550 HL</t>
  </si>
  <si>
    <t>корпус-нерж. cталь, раб. колесо-пластик</t>
  </si>
  <si>
    <t>SVX 1100 HL</t>
  </si>
  <si>
    <t>Дополнительное оборудование к насосам</t>
  </si>
  <si>
    <t>EUROPRESS WT 150</t>
  </si>
  <si>
    <t xml:space="preserve">Регулятор давления с защитой от сухого хода </t>
  </si>
  <si>
    <t>07203924</t>
  </si>
  <si>
    <t>Шланг 1", 7м.</t>
  </si>
  <si>
    <t xml:space="preserve">Циркуляционные насосы </t>
  </si>
  <si>
    <t>WILO (Германия)</t>
  </si>
  <si>
    <t>Циркуляционные насосы для систем отопления</t>
  </si>
  <si>
    <t xml:space="preserve">Star-RS 25/2 </t>
  </si>
  <si>
    <t>Star-RS 25/4</t>
  </si>
  <si>
    <t xml:space="preserve"> -10  +110 </t>
  </si>
  <si>
    <t>Star-RS 25/6</t>
  </si>
  <si>
    <t>Star-RS 25/7</t>
  </si>
  <si>
    <t>Star-RSG 25/8</t>
  </si>
  <si>
    <t>Star-RS 30/2</t>
  </si>
  <si>
    <t>Star-RS 30/4</t>
  </si>
  <si>
    <t>Star-RS 30/6</t>
  </si>
  <si>
    <t>Star-RS 30/7</t>
  </si>
  <si>
    <t>Star-RSG 30/8</t>
  </si>
  <si>
    <t>Star-RSL25/4</t>
  </si>
  <si>
    <t>Star-RSL25/6</t>
  </si>
  <si>
    <t>Star-RSD 30/4</t>
  </si>
  <si>
    <t>Star-RSD 30/6</t>
  </si>
  <si>
    <t>Циркуляционные насосы для систем отопления, короткая монтажная длина.</t>
  </si>
  <si>
    <t>Star-RS15/2-130</t>
  </si>
  <si>
    <t>R1/2" x R 1"</t>
  </si>
  <si>
    <t>Star-RS15/4-130</t>
  </si>
  <si>
    <t>Star-RS15/5-130</t>
  </si>
  <si>
    <t>Star-RS15/6-130</t>
  </si>
  <si>
    <t>Star-RS25/4-130</t>
  </si>
  <si>
    <t>Star-RS25/6-130</t>
  </si>
  <si>
    <t>Cоединения</t>
  </si>
  <si>
    <t xml:space="preserve">TOP-RL25/7,5 </t>
  </si>
  <si>
    <t>-20  +120 </t>
  </si>
  <si>
    <t xml:space="preserve">TOP-RL25/8,5 </t>
  </si>
  <si>
    <t xml:space="preserve">TOP-RL30/4 </t>
  </si>
  <si>
    <t xml:space="preserve">TOP-RL30/7,5 </t>
  </si>
  <si>
    <t xml:space="preserve">TOP-RL30/6,5 </t>
  </si>
  <si>
    <t xml:space="preserve">TOP-RL40/4 </t>
  </si>
  <si>
    <t>DN 40</t>
  </si>
  <si>
    <t>Циркуляционные насосы c автоматической регулировкой мощности</t>
  </si>
  <si>
    <t>Smart-15/4</t>
  </si>
  <si>
    <t>-10  +95 </t>
  </si>
  <si>
    <t>Smart-15/6</t>
  </si>
  <si>
    <t>Smart-25/4</t>
  </si>
  <si>
    <t>Smart-25/4-130</t>
  </si>
  <si>
    <t>Smart A-25/4</t>
  </si>
  <si>
    <t>Smart A-25/4-130</t>
  </si>
  <si>
    <t>Smart-25/6</t>
  </si>
  <si>
    <t>Smart-25/6-130</t>
  </si>
  <si>
    <t>Smart-30/4</t>
  </si>
  <si>
    <t>Smart A-30/4</t>
  </si>
  <si>
    <t>Smart-30/6</t>
  </si>
  <si>
    <t>Циркуляционные насосы для систем отопления, фланцевые</t>
  </si>
  <si>
    <t>WILO (Корея)</t>
  </si>
  <si>
    <t>Условный проход, мм</t>
  </si>
  <si>
    <t>PH-041 E</t>
  </si>
  <si>
    <t>0,09</t>
  </si>
  <si>
    <t>+2 +100 </t>
  </si>
  <si>
    <t>PH-042 E</t>
  </si>
  <si>
    <t>PH-101 E</t>
  </si>
  <si>
    <t>0,20</t>
  </si>
  <si>
    <t>PH-123 E</t>
  </si>
  <si>
    <t>0,27</t>
  </si>
  <si>
    <t>PH-251 E</t>
  </si>
  <si>
    <t>0,52</t>
  </si>
  <si>
    <t>PH-252 E</t>
  </si>
  <si>
    <t>PH-400 E</t>
  </si>
  <si>
    <t>PH-401 E</t>
  </si>
  <si>
    <t>Циркуляционные насосы</t>
  </si>
  <si>
    <t>Подсоединение, Rp</t>
  </si>
  <si>
    <t>Подсоединение, DN</t>
  </si>
  <si>
    <t xml:space="preserve">TOP-S25/5 EM </t>
  </si>
  <si>
    <t>+20 +110 </t>
  </si>
  <si>
    <t xml:space="preserve">TOP-S25/5 DM </t>
  </si>
  <si>
    <t>~400</t>
  </si>
  <si>
    <t xml:space="preserve">TOP-S25/7 EM </t>
  </si>
  <si>
    <t xml:space="preserve">TOP-S25/7 DM </t>
  </si>
  <si>
    <t xml:space="preserve">TOP-S25/10 EM </t>
  </si>
  <si>
    <t xml:space="preserve">TOP-S25/10 DM </t>
  </si>
  <si>
    <t xml:space="preserve">TOP-S30/4 EM </t>
  </si>
  <si>
    <t xml:space="preserve">TOP-S30/4 DM </t>
  </si>
  <si>
    <t xml:space="preserve">TOP-S30/5 EM </t>
  </si>
  <si>
    <t xml:space="preserve">TOP-S30/5 DM </t>
  </si>
  <si>
    <t xml:space="preserve">TOP-S30/7 EM </t>
  </si>
  <si>
    <t xml:space="preserve">TOP-S30/7 DM </t>
  </si>
  <si>
    <t xml:space="preserve">TOP-S30/10 EM </t>
  </si>
  <si>
    <t xml:space="preserve">TOP-S30/10 DM </t>
  </si>
  <si>
    <t xml:space="preserve">TOP-S40/4 EM </t>
  </si>
  <si>
    <t>6/10</t>
  </si>
  <si>
    <t xml:space="preserve">TOP-S40/4 DM </t>
  </si>
  <si>
    <t xml:space="preserve">TOP-S40/7 EM </t>
  </si>
  <si>
    <t xml:space="preserve">TOP-S40/7 DM </t>
  </si>
  <si>
    <t xml:space="preserve">TOP-S40/10 EM </t>
  </si>
  <si>
    <t xml:space="preserve">TOP-S40/10 DM </t>
  </si>
  <si>
    <t xml:space="preserve">TOP-S40/15 EM </t>
  </si>
  <si>
    <t xml:space="preserve">TOP-S40/15 DM </t>
  </si>
  <si>
    <t>TOP-S50/4 EM</t>
  </si>
  <si>
    <t xml:space="preserve">TOP-S50/4 DM </t>
  </si>
  <si>
    <t>TOP-S50/7 EM</t>
  </si>
  <si>
    <t xml:space="preserve">TOP-S50/7 DM </t>
  </si>
  <si>
    <t>TOP-S50/10 EM</t>
  </si>
  <si>
    <t xml:space="preserve">TOP-S50/10 DM </t>
  </si>
  <si>
    <t xml:space="preserve">TOP-S50/15 DM </t>
  </si>
  <si>
    <t xml:space="preserve">TOP-S65/7 EM </t>
  </si>
  <si>
    <t xml:space="preserve">TOP-S65/7 DM </t>
  </si>
  <si>
    <t xml:space="preserve">TOP-S65/10 EM </t>
  </si>
  <si>
    <t xml:space="preserve">TOP-S65/10 DM </t>
  </si>
  <si>
    <t xml:space="preserve">TOP-S65/13 DM </t>
  </si>
  <si>
    <t xml:space="preserve">TOP-S65/15 DM </t>
  </si>
  <si>
    <t>TOP-S80/7 EM</t>
  </si>
  <si>
    <t>6</t>
  </si>
  <si>
    <t xml:space="preserve">TOP-S80/7 DM </t>
  </si>
  <si>
    <t>10</t>
  </si>
  <si>
    <t>TOP-S80/10 DM</t>
  </si>
  <si>
    <t xml:space="preserve">TOP-S80/15 DM </t>
  </si>
  <si>
    <t>TOP-S80/20 DM</t>
  </si>
  <si>
    <t>TOP-S100/10 DM</t>
  </si>
  <si>
    <t xml:space="preserve">Высокоэффективные циркуляционные насосы для систем отопления </t>
  </si>
  <si>
    <t>Stratos PICO 25/1-4</t>
  </si>
  <si>
    <t>+2 +110 </t>
  </si>
  <si>
    <t>Stratos PICO 25/1-6</t>
  </si>
  <si>
    <t>Stratos PICO 30/1-4</t>
  </si>
  <si>
    <t>1.1/4"</t>
  </si>
  <si>
    <t>Stratos PICO 30/1-6</t>
  </si>
  <si>
    <t>Stratos PICO 25/1-4-130</t>
  </si>
  <si>
    <t>Stratos PICO 25/1-6-130</t>
  </si>
  <si>
    <t>Stratos ECO 15/1-3</t>
  </si>
  <si>
    <t>+15 +110 </t>
  </si>
  <si>
    <t>Stratos ECO 15/1-5</t>
  </si>
  <si>
    <t>Stratos ECO 25/1-3</t>
  </si>
  <si>
    <t>Stratos ECO 25/1-5</t>
  </si>
  <si>
    <t>Stratos ECO 30/1-3</t>
  </si>
  <si>
    <t>Stratos ECO 30/1-5</t>
  </si>
  <si>
    <t>Stratos ECO 25/1-3-130</t>
  </si>
  <si>
    <t>Stratos ECO 25/1-5 -130</t>
  </si>
  <si>
    <t xml:space="preserve">Stratos ECO-L 25/1-5 </t>
  </si>
  <si>
    <t>Циркуляционные насосы для ГВС (корпус- латунь)</t>
  </si>
  <si>
    <t>Star-Z NOVA</t>
  </si>
  <si>
    <t>+2  +65 </t>
  </si>
  <si>
    <t>R1/2" x R 1" MS</t>
  </si>
  <si>
    <t>Star-Z NOVA A</t>
  </si>
  <si>
    <t>Star-Z NOVA C</t>
  </si>
  <si>
    <t>Star-Z15TT</t>
  </si>
  <si>
    <t>Циркуляционные насосы для ГВС (корпус- бронза)</t>
  </si>
  <si>
    <t>Star-Z20/1</t>
  </si>
  <si>
    <t>Star-Z25/2-EM</t>
  </si>
  <si>
    <t>R1" x R 1.1/2" MS</t>
  </si>
  <si>
    <t>Star-Z25/2-DM</t>
  </si>
  <si>
    <t>Star-Z20/4-3</t>
  </si>
  <si>
    <t>R3/4" x R 1 1/4" MS</t>
  </si>
  <si>
    <t>Star-Z20/5-3</t>
  </si>
  <si>
    <t>Star-Z20/7-3</t>
  </si>
  <si>
    <t>Star-Z25/6-3</t>
  </si>
  <si>
    <t>Star-ZD25/6</t>
  </si>
  <si>
    <t>Циркуляционные насосы для ГВС (корпус- нержав.сталь, бронза)</t>
  </si>
  <si>
    <t>Подсоед., Rp</t>
  </si>
  <si>
    <t>Подсоед., DN</t>
  </si>
  <si>
    <t xml:space="preserve">TOP-Z20/4 EM </t>
  </si>
  <si>
    <t xml:space="preserve">TOP-Z20/4 DM </t>
  </si>
  <si>
    <t xml:space="preserve">TOP-Z25/6 EM </t>
  </si>
  <si>
    <t xml:space="preserve">TOP-Z25/6 DM </t>
  </si>
  <si>
    <t xml:space="preserve">TOP-Z25/10 EM </t>
  </si>
  <si>
    <t xml:space="preserve">TOP-Z25/10 DM </t>
  </si>
  <si>
    <t xml:space="preserve">TOP-Z30/7 EM </t>
  </si>
  <si>
    <t xml:space="preserve">TOP-Z30/7 DM </t>
  </si>
  <si>
    <t xml:space="preserve">TOP-Z30/10 EM </t>
  </si>
  <si>
    <t xml:space="preserve">TOP-Z30/10 DM </t>
  </si>
  <si>
    <t xml:space="preserve">TOP-Z40/7 EM </t>
  </si>
  <si>
    <t xml:space="preserve">TOP-Z40/7 DM </t>
  </si>
  <si>
    <t xml:space="preserve">TOP-Z50/7 DM </t>
  </si>
  <si>
    <t xml:space="preserve">TOP-Z65/10 DM </t>
  </si>
  <si>
    <t>TOP-Z80/10 DM</t>
  </si>
  <si>
    <t>Высокоэффективные циркуляционные насосы для ГВС (корпус- бронза)</t>
  </si>
  <si>
    <t>Подсоединение</t>
  </si>
  <si>
    <t>STRATOS-Z 25/1-8 RG</t>
  </si>
  <si>
    <t>+2  +80 </t>
  </si>
  <si>
    <t>корпус насоса - бронза</t>
  </si>
  <si>
    <t>STRATOS-Z 30/1-8 RG</t>
  </si>
  <si>
    <t xml:space="preserve">STRATOS-Z 30/1-12 </t>
  </si>
  <si>
    <t>STRATOS-Z 30/1-12 GG</t>
  </si>
  <si>
    <t>корпус насоса - чугун</t>
  </si>
  <si>
    <t>STRATOS-Z 40/1-8</t>
  </si>
  <si>
    <t>STRATOS-Z 40/1-8 GG</t>
  </si>
  <si>
    <t>40</t>
  </si>
  <si>
    <t>STRATOS-Z 40/1-12 RG</t>
  </si>
  <si>
    <t>STRATOS-Z 50/1-9 RG</t>
  </si>
  <si>
    <t>50</t>
  </si>
  <si>
    <t xml:space="preserve">STRATOS-Z 65/1-12 </t>
  </si>
  <si>
    <t>STRATOS-ZD 32/1-12 GG</t>
  </si>
  <si>
    <t>STRATOS-ZD 40/1-8 GG</t>
  </si>
  <si>
    <t>Комплект резьбовых соединений, чугун.</t>
  </si>
  <si>
    <t>R 1" x R1 1/2"</t>
  </si>
  <si>
    <t>R 1 1/4" x R 2"</t>
  </si>
  <si>
    <t>R 1/2" x R1" MS</t>
  </si>
  <si>
    <t>Комплект резьбовых соединений для ГВС, латунь</t>
  </si>
  <si>
    <t>R 3/4" x R 1 1/4" MS</t>
  </si>
  <si>
    <t>R 1"  x R 1 1/2" MS</t>
  </si>
  <si>
    <t>R 1 1/4"  x R 2"  MS</t>
  </si>
  <si>
    <t>Насосные станции</t>
  </si>
  <si>
    <t>Насосные станции с прибором для контроля расхода и давления</t>
  </si>
  <si>
    <t>Мощ-сть, кВт.</t>
  </si>
  <si>
    <t>Условный проход</t>
  </si>
  <si>
    <t>FMP 303 EM</t>
  </si>
  <si>
    <t>R1.1/4" x R 1"</t>
  </si>
  <si>
    <t>FMP 304 EM</t>
  </si>
  <si>
    <t>FMP 305 EM</t>
  </si>
  <si>
    <t>FMP 603 EM</t>
  </si>
  <si>
    <t>FMP 604 EM</t>
  </si>
  <si>
    <t>FMP 605 EM</t>
  </si>
  <si>
    <t>FMC 304 EM</t>
  </si>
  <si>
    <t>R1" x R 1"</t>
  </si>
  <si>
    <t>FMC 305 EM</t>
  </si>
  <si>
    <t>FMC 604 EM</t>
  </si>
  <si>
    <t>FMC 605 EM</t>
  </si>
  <si>
    <t>FWJ 202 EM</t>
  </si>
  <si>
    <t>корпус-нерж.сталь, раб. колесо-нерж.сталь</t>
  </si>
  <si>
    <t>FWJ 203 EM</t>
  </si>
  <si>
    <t>FWJ 204 EM</t>
  </si>
  <si>
    <t>Ручка для FWJ.</t>
  </si>
  <si>
    <t>HWJ 20L 202 EM</t>
  </si>
  <si>
    <t>HWJ 20L 203 EM</t>
  </si>
  <si>
    <t>HWJ 20L 204 EM</t>
  </si>
  <si>
    <t>HWJ 50L 202 EM</t>
  </si>
  <si>
    <t>HWJ 50L 203 EM</t>
  </si>
  <si>
    <t>HWJ 50L 204 EM</t>
  </si>
  <si>
    <t>HMC 304 EM</t>
  </si>
  <si>
    <t>HMC 305 EM</t>
  </si>
  <si>
    <t>HMC 604 EM</t>
  </si>
  <si>
    <t>HMC 605 EM</t>
  </si>
  <si>
    <t>HMP 303 EM</t>
  </si>
  <si>
    <t>HMP 304 EM</t>
  </si>
  <si>
    <t>HMP 305 EM</t>
  </si>
  <si>
    <t>HMP 603 EM</t>
  </si>
  <si>
    <t>HMP 604 EM</t>
  </si>
  <si>
    <t>HMP 605 EM</t>
  </si>
  <si>
    <t>PW-175EA</t>
  </si>
  <si>
    <t>PW-252EA</t>
  </si>
  <si>
    <t xml:space="preserve">Включение при протоке, м³/ч </t>
  </si>
  <si>
    <t>PB - 088EA</t>
  </si>
  <si>
    <t>от +2°C до +60°C</t>
  </si>
  <si>
    <t>PB - 201EA</t>
  </si>
  <si>
    <t>PB - 400EA</t>
  </si>
  <si>
    <t>от +2°C до +80°C</t>
  </si>
  <si>
    <t>Поверхностные центробежные насосы</t>
  </si>
  <si>
    <t>Производ-сть, л/ч</t>
  </si>
  <si>
    <t>WJ-202-X-EM</t>
  </si>
  <si>
    <t>WJ-203-X-EM</t>
  </si>
  <si>
    <t>WJ-204-X-EM</t>
  </si>
  <si>
    <t>WJ-202-EM</t>
  </si>
  <si>
    <t>WJ-203-EM</t>
  </si>
  <si>
    <t>WJ-204-EM</t>
  </si>
  <si>
    <t>MC 304 EM</t>
  </si>
  <si>
    <t>MC 305 EM</t>
  </si>
  <si>
    <t>MC 604 EM</t>
  </si>
  <si>
    <t>MC 605 EM</t>
  </si>
  <si>
    <t>MP 303 EM</t>
  </si>
  <si>
    <t>MP 304 EM</t>
  </si>
  <si>
    <t>MP 305 EM</t>
  </si>
  <si>
    <t>MP 603 EM</t>
  </si>
  <si>
    <t>MP 604 EM</t>
  </si>
  <si>
    <t>MP 605 EM</t>
  </si>
  <si>
    <t>Погружные дренажные насосы</t>
  </si>
  <si>
    <t>TM 32/7</t>
  </si>
  <si>
    <t>10 мм</t>
  </si>
  <si>
    <t>корпус-полипропилен, раб. колесо-полипропилен</t>
  </si>
  <si>
    <t>TMW 32/8 Twister</t>
  </si>
  <si>
    <t>TMW 32/11 Twister</t>
  </si>
  <si>
    <t>TMW 32/11 HD Twister</t>
  </si>
  <si>
    <t>TSW 32/8A </t>
  </si>
  <si>
    <t>TSW 32/11A </t>
  </si>
  <si>
    <t>0,8 </t>
  </si>
  <si>
    <t>TS 32/9A </t>
  </si>
  <si>
    <t>0,55 </t>
  </si>
  <si>
    <t>TS 32/12A </t>
  </si>
  <si>
    <t>TS 40/10</t>
  </si>
  <si>
    <t>TS 40/10-А</t>
  </si>
  <si>
    <t>0,4  </t>
  </si>
  <si>
    <t>TS40/14</t>
  </si>
  <si>
    <t>TS40/14-А</t>
  </si>
  <si>
    <t>TС 40/8</t>
  </si>
  <si>
    <t>0,5 </t>
  </si>
  <si>
    <t>35 мм</t>
  </si>
  <si>
    <t>корпус-чугун, раб. колесо-пластмасса</t>
  </si>
  <si>
    <t>TС 40/10</t>
  </si>
  <si>
    <t>0,6 </t>
  </si>
  <si>
    <t>Канализационные установки</t>
  </si>
  <si>
    <t>Тем-ра воды макс., °С</t>
  </si>
  <si>
    <t>Напорный патрубок</t>
  </si>
  <si>
    <t>TMP32-0,5 EM</t>
  </si>
  <si>
    <t>4500</t>
  </si>
  <si>
    <t>TMP40/8</t>
  </si>
  <si>
    <t>DN 32/1 1/4</t>
  </si>
  <si>
    <t>TMP40/11 HD</t>
  </si>
  <si>
    <t>KH32-0,4 EM</t>
  </si>
  <si>
    <t>DN 25/32</t>
  </si>
  <si>
    <t xml:space="preserve"> XS-F</t>
  </si>
  <si>
    <t>DN 32</t>
  </si>
  <si>
    <t>Металлопластиковая труба</t>
  </si>
  <si>
    <t>Пресс - фитинги</t>
  </si>
  <si>
    <t>Компрессионные фитинги</t>
  </si>
  <si>
    <t>Пресс-тройник</t>
  </si>
  <si>
    <t xml:space="preserve">Муфта компрессионная равносторонняя </t>
  </si>
  <si>
    <t>Тройник компрессионный с наруж. резьбой</t>
  </si>
  <si>
    <t>Размер</t>
  </si>
  <si>
    <t>Цена руб</t>
  </si>
  <si>
    <t>87.18.160</t>
  </si>
  <si>
    <t>16х16х16</t>
  </si>
  <si>
    <t>1620100-1</t>
  </si>
  <si>
    <t>Pex 16х2.0 (бухта 100 м)</t>
  </si>
  <si>
    <t>87.18.200</t>
  </si>
  <si>
    <t xml:space="preserve"> 20х20х20</t>
  </si>
  <si>
    <t>88. 01.405</t>
  </si>
  <si>
    <t>16х16</t>
  </si>
  <si>
    <t>88.01.855</t>
  </si>
  <si>
    <t xml:space="preserve"> 16х1/2х16</t>
  </si>
  <si>
    <t>1620200-1</t>
  </si>
  <si>
    <t>Pex 16х2.0 (бухта 200 м)</t>
  </si>
  <si>
    <t>87.18.260</t>
  </si>
  <si>
    <t>26х26х26</t>
  </si>
  <si>
    <t>88.01.410</t>
  </si>
  <si>
    <t>20х20</t>
  </si>
  <si>
    <t>88.01.860</t>
  </si>
  <si>
    <t>20х3/4х20</t>
  </si>
  <si>
    <t>2020100-1</t>
  </si>
  <si>
    <t>Pex 20х2.0 (бухта 100 м)</t>
  </si>
  <si>
    <t>87.18.320</t>
  </si>
  <si>
    <t>32х32х32</t>
  </si>
  <si>
    <t>88.01.415</t>
  </si>
  <si>
    <t xml:space="preserve"> 26х26</t>
  </si>
  <si>
    <t>88.01.865</t>
  </si>
  <si>
    <t>26х3/4х26</t>
  </si>
  <si>
    <t>2630050-1</t>
  </si>
  <si>
    <t>Pex 26x3.0  (бухта 50 м)</t>
  </si>
  <si>
    <t>Пресс-тройник редукционный</t>
  </si>
  <si>
    <t>88.01.420</t>
  </si>
  <si>
    <t>32х32</t>
  </si>
  <si>
    <t>88.01.875</t>
  </si>
  <si>
    <t>32х1х32</t>
  </si>
  <si>
    <t>3230050-1</t>
  </si>
  <si>
    <t>Pex 32x3.0  (бухта 50 м)</t>
  </si>
  <si>
    <t>87.20.202</t>
  </si>
  <si>
    <t>20х16х16</t>
  </si>
  <si>
    <t>Муфта компрессионная переходная</t>
  </si>
  <si>
    <t>88.01.880</t>
  </si>
  <si>
    <t>20х1/2х20</t>
  </si>
  <si>
    <t>87.19.201</t>
  </si>
  <si>
    <t>20х16х20</t>
  </si>
  <si>
    <t>88.01.425</t>
  </si>
  <si>
    <t xml:space="preserve"> 16х20</t>
  </si>
  <si>
    <t xml:space="preserve">Угольник компрессионный равносторонний </t>
  </si>
  <si>
    <t>87.20.206</t>
  </si>
  <si>
    <t>20х20х16</t>
  </si>
  <si>
    <t xml:space="preserve">Муфта компрессионная с наруж. резьбой </t>
  </si>
  <si>
    <t>88.01.580</t>
  </si>
  <si>
    <t>87.20.265</t>
  </si>
  <si>
    <t>26х20х20</t>
  </si>
  <si>
    <t>88.01.450</t>
  </si>
  <si>
    <t>16х1/2</t>
  </si>
  <si>
    <t>88.01.585</t>
  </si>
  <si>
    <t>87.19.263</t>
  </si>
  <si>
    <t xml:space="preserve"> 26х20х26</t>
  </si>
  <si>
    <t>88.01.455</t>
  </si>
  <si>
    <t>16х3/4</t>
  </si>
  <si>
    <t>88.01.590</t>
  </si>
  <si>
    <t>26х26</t>
  </si>
  <si>
    <t>87.20.270</t>
  </si>
  <si>
    <t>26х26х20</t>
  </si>
  <si>
    <t>88.01.460</t>
  </si>
  <si>
    <t>20х1/2</t>
  </si>
  <si>
    <t>88.01.595</t>
  </si>
  <si>
    <t>87.20.325</t>
  </si>
  <si>
    <t>32х26х26</t>
  </si>
  <si>
    <t>88.01.465</t>
  </si>
  <si>
    <t>20х3/4</t>
  </si>
  <si>
    <t xml:space="preserve">Угольник компрессионный с внутр. резьбой </t>
  </si>
  <si>
    <t>87.19.326</t>
  </si>
  <si>
    <t>32х26х32</t>
  </si>
  <si>
    <t>88.01.466</t>
  </si>
  <si>
    <t>26х3/4</t>
  </si>
  <si>
    <t>88.01.655</t>
  </si>
  <si>
    <t>1620100-3</t>
  </si>
  <si>
    <t>PE-Xb однослойная 90 C 0,6 Мпа 16х2 100м</t>
  </si>
  <si>
    <t>Пресс-угольник</t>
  </si>
  <si>
    <t>88.01.470</t>
  </si>
  <si>
    <t>26х1</t>
  </si>
  <si>
    <t>88.01.665</t>
  </si>
  <si>
    <t>1620200-3</t>
  </si>
  <si>
    <t>PE-Xb однослойная 90 C 0,6 Мпа 16х2 200м</t>
  </si>
  <si>
    <t>88.01.475</t>
  </si>
  <si>
    <t>32х1</t>
  </si>
  <si>
    <t>88.01.670</t>
  </si>
  <si>
    <t>2020100-3</t>
  </si>
  <si>
    <t>PE-Xb однослойная 90 C 0,6 Мпа 20х2 100м</t>
  </si>
  <si>
    <t>87.14.160</t>
  </si>
  <si>
    <t xml:space="preserve">Муфта компрессионная с внутр. резьбой </t>
  </si>
  <si>
    <t>88.01.675</t>
  </si>
  <si>
    <t>87.14.200</t>
  </si>
  <si>
    <t>88.01.505</t>
  </si>
  <si>
    <t>88.01.680</t>
  </si>
  <si>
    <t>87.14.260</t>
  </si>
  <si>
    <t>88.01.515</t>
  </si>
  <si>
    <t xml:space="preserve"> 20х1/2</t>
  </si>
  <si>
    <t>88.01.685</t>
  </si>
  <si>
    <t>Пресс-муфта с внутренней резьбой</t>
  </si>
  <si>
    <t>87.14.320</t>
  </si>
  <si>
    <t>88.01.520</t>
  </si>
  <si>
    <t xml:space="preserve">Угольник компрессионный с наруж. резьбой </t>
  </si>
  <si>
    <t xml:space="preserve">87.13.160 </t>
  </si>
  <si>
    <t xml:space="preserve">6х1/2"В </t>
  </si>
  <si>
    <t>Пресс-угольник с внутренней резьбой</t>
  </si>
  <si>
    <t>88.01.525</t>
  </si>
  <si>
    <t xml:space="preserve"> 26х3/4</t>
  </si>
  <si>
    <t>88.01.605</t>
  </si>
  <si>
    <t xml:space="preserve">87.13.200 </t>
  </si>
  <si>
    <t xml:space="preserve">20х1/2"В </t>
  </si>
  <si>
    <t>87.17.160</t>
  </si>
  <si>
    <t>16х1/2"В</t>
  </si>
  <si>
    <t>88.01.530</t>
  </si>
  <si>
    <t>88.01.610</t>
  </si>
  <si>
    <t xml:space="preserve">87.13.201 </t>
  </si>
  <si>
    <t>20х3/4"В</t>
  </si>
  <si>
    <t>87.17.200</t>
  </si>
  <si>
    <t>20х1/2"В</t>
  </si>
  <si>
    <t>88.01.535</t>
  </si>
  <si>
    <t>88.01.612</t>
  </si>
  <si>
    <t xml:space="preserve">87.13.260 </t>
  </si>
  <si>
    <t>26х3/4"В</t>
  </si>
  <si>
    <t>87.17.201</t>
  </si>
  <si>
    <t xml:space="preserve">Тройник компрессионный равносторонний </t>
  </si>
  <si>
    <t>88.01.615</t>
  </si>
  <si>
    <t xml:space="preserve">87.13.261 </t>
  </si>
  <si>
    <t>26х1"В</t>
  </si>
  <si>
    <t>87.17.260</t>
  </si>
  <si>
    <t>88.01.755</t>
  </si>
  <si>
    <t>88.01.620</t>
  </si>
  <si>
    <t xml:space="preserve">87.13.320 </t>
  </si>
  <si>
    <t xml:space="preserve">32х1"В </t>
  </si>
  <si>
    <t>87.17.320</t>
  </si>
  <si>
    <t>32х1"В</t>
  </si>
  <si>
    <t>88.01.760</t>
  </si>
  <si>
    <t>20х20х20</t>
  </si>
  <si>
    <t>88.01.630</t>
  </si>
  <si>
    <t>Пресс-муфта с наружной резьбой</t>
  </si>
  <si>
    <t>Пресс-угольник с наружной резьбой</t>
  </si>
  <si>
    <t>88.01.765</t>
  </si>
  <si>
    <t>Угольник компрессионный настенный</t>
  </si>
  <si>
    <t>87.12.160</t>
  </si>
  <si>
    <t>16х1/2"Н</t>
  </si>
  <si>
    <t>87.16.160</t>
  </si>
  <si>
    <t>88.01.780</t>
  </si>
  <si>
    <t>88.01.705</t>
  </si>
  <si>
    <t>87.12.200</t>
  </si>
  <si>
    <t>20х1/2"Н</t>
  </si>
  <si>
    <t>87.16.200</t>
  </si>
  <si>
    <t xml:space="preserve">Тройник компрессионный с внутр. резьбой </t>
  </si>
  <si>
    <t>88.01.715</t>
  </si>
  <si>
    <t>87.12.201</t>
  </si>
  <si>
    <t>20х3/4"Н</t>
  </si>
  <si>
    <t>87.16.201</t>
  </si>
  <si>
    <t>88.01.905</t>
  </si>
  <si>
    <t>16х1/2х16</t>
  </si>
  <si>
    <t>87.12.260</t>
  </si>
  <si>
    <t>26х3/4"Н</t>
  </si>
  <si>
    <t>87.16.260</t>
  </si>
  <si>
    <t>88.01.910</t>
  </si>
  <si>
    <t>87.12.261</t>
  </si>
  <si>
    <t>26х1"Н</t>
  </si>
  <si>
    <t>87.16.320</t>
  </si>
  <si>
    <t>32х1"Н</t>
  </si>
  <si>
    <t>88.01.915</t>
  </si>
  <si>
    <t>87.12.320</t>
  </si>
  <si>
    <t>Пресс-угольник с креплением</t>
  </si>
  <si>
    <t>88.01.925</t>
  </si>
  <si>
    <t>Пресс-муфта двухсторонняя</t>
  </si>
  <si>
    <t>87.24.160</t>
  </si>
  <si>
    <t>16x1/2 39 мм</t>
  </si>
  <si>
    <t>88.01.930</t>
  </si>
  <si>
    <t>87.10.160</t>
  </si>
  <si>
    <t>87.24.200</t>
  </si>
  <si>
    <t>20x1/2 52 мм</t>
  </si>
  <si>
    <t>87.10.200</t>
  </si>
  <si>
    <t>87.24.201</t>
  </si>
  <si>
    <t>20x3/4 52 мм</t>
  </si>
  <si>
    <t>87.10.260</t>
  </si>
  <si>
    <t>87.10.320</t>
  </si>
  <si>
    <t>Фитинги</t>
  </si>
  <si>
    <t>Prandelli Multyrama (Италия)</t>
  </si>
  <si>
    <t>Резьбовые фитинги Multyrama</t>
  </si>
  <si>
    <t>Пресс-фиттинги  Multyrama</t>
  </si>
  <si>
    <t>CM01</t>
  </si>
  <si>
    <t>Соединение с наружной резьбой</t>
  </si>
  <si>
    <t>PF01</t>
  </si>
  <si>
    <t>Соединение прямое</t>
  </si>
  <si>
    <t>103.01.51.6</t>
  </si>
  <si>
    <t>16х2.0-1/2" НР</t>
  </si>
  <si>
    <t>109.01.51.6</t>
  </si>
  <si>
    <t xml:space="preserve">16х2.0-1/2" НР </t>
  </si>
  <si>
    <t>103.01.52.0</t>
  </si>
  <si>
    <t>20х2.0-1/2" НР</t>
  </si>
  <si>
    <t>109.01.61.6</t>
  </si>
  <si>
    <t>16х2.0-3/4" НР</t>
  </si>
  <si>
    <t>103.01.62.0</t>
  </si>
  <si>
    <t>20х2.0-3/4" НР</t>
  </si>
  <si>
    <t>109.01.52.0</t>
  </si>
  <si>
    <t>103.01.12.6</t>
  </si>
  <si>
    <t>26х3.0-3/4" НР</t>
  </si>
  <si>
    <t>109.01.62.0</t>
  </si>
  <si>
    <t>103.01.22.6</t>
  </si>
  <si>
    <t>26х3.0-1" НР</t>
  </si>
  <si>
    <t>109.01.02.6</t>
  </si>
  <si>
    <t>26х3.0-1/2" НР</t>
  </si>
  <si>
    <t>CM02</t>
  </si>
  <si>
    <t>Соединение с внутренней резьбой</t>
  </si>
  <si>
    <t>109.01.12.6</t>
  </si>
  <si>
    <t>103.02.51.6</t>
  </si>
  <si>
    <t>16х2.0-1/2" ВР</t>
  </si>
  <si>
    <t>109.01.22.6</t>
  </si>
  <si>
    <t>103.02.52.0</t>
  </si>
  <si>
    <t>20х2.0-1/2" ВР</t>
  </si>
  <si>
    <t>109.01.13.2</t>
  </si>
  <si>
    <t>НР 32х3.0-3/4"</t>
  </si>
  <si>
    <t>103.02.62.0</t>
  </si>
  <si>
    <t>20х2.0-3/4" ВР</t>
  </si>
  <si>
    <t>PF02</t>
  </si>
  <si>
    <t>109.02.51.6</t>
  </si>
  <si>
    <t>103.02.12.6</t>
  </si>
  <si>
    <t>26х3.0-3/4" ВР</t>
  </si>
  <si>
    <t>109.02.61.6</t>
  </si>
  <si>
    <t>16х2.0-3/4" ВР</t>
  </si>
  <si>
    <t>103.02.22.6</t>
  </si>
  <si>
    <t>26х3.0-1" ВР</t>
  </si>
  <si>
    <t>109.02.52.0</t>
  </si>
  <si>
    <t>CM03</t>
  </si>
  <si>
    <t>Соединение двустореннее</t>
  </si>
  <si>
    <t>109.02.62.0</t>
  </si>
  <si>
    <t>103.03.11.6</t>
  </si>
  <si>
    <t xml:space="preserve">16х2.0-16х2.0 </t>
  </si>
  <si>
    <t>109.02.02.6</t>
  </si>
  <si>
    <t>26х3.0-1/2" ВР</t>
  </si>
  <si>
    <t>103.03.12.0</t>
  </si>
  <si>
    <t xml:space="preserve">20х2.0-20х2.0 </t>
  </si>
  <si>
    <t>109.02.12.6</t>
  </si>
  <si>
    <t>103.03.02.6</t>
  </si>
  <si>
    <t>26х3.0-26х3.0</t>
  </si>
  <si>
    <t>109.02.22.6</t>
  </si>
  <si>
    <t>CM04</t>
  </si>
  <si>
    <t>Уголок с внутренней резьбой</t>
  </si>
  <si>
    <t>PF03</t>
  </si>
  <si>
    <t>109.03.11.6</t>
  </si>
  <si>
    <t>16х2.0 двустороннее</t>
  </si>
  <si>
    <t>103.04.51.6</t>
  </si>
  <si>
    <t>109.03.12.0</t>
  </si>
  <si>
    <t>20х2.0 двустороннее</t>
  </si>
  <si>
    <t>103.04.52.0</t>
  </si>
  <si>
    <t>109.03.02.6</t>
  </si>
  <si>
    <t>26х3.0 двустороннее</t>
  </si>
  <si>
    <t>103.04.62.0</t>
  </si>
  <si>
    <t>PF04</t>
  </si>
  <si>
    <t>Уголок</t>
  </si>
  <si>
    <t>103.04.12.6</t>
  </si>
  <si>
    <t>26х3.0- 3/4" ВР</t>
  </si>
  <si>
    <t>109.04.51.6</t>
  </si>
  <si>
    <t>CM05</t>
  </si>
  <si>
    <t>Уголок с наружной резьбой</t>
  </si>
  <si>
    <t>109.04.52.0</t>
  </si>
  <si>
    <t>103.05.51.6</t>
  </si>
  <si>
    <t>109.04.62.0</t>
  </si>
  <si>
    <t>103.05.52.0</t>
  </si>
  <si>
    <t>109.04.02.6</t>
  </si>
  <si>
    <t>103.05.12.6</t>
  </si>
  <si>
    <t>26х3.0- 3/4" НР</t>
  </si>
  <si>
    <t>109.04.12.6</t>
  </si>
  <si>
    <t>CM06</t>
  </si>
  <si>
    <t>Уголок соединительный</t>
  </si>
  <si>
    <t>109.04.22.6</t>
  </si>
  <si>
    <t>103.06.11.6</t>
  </si>
  <si>
    <t xml:space="preserve">16х2.0 </t>
  </si>
  <si>
    <t>PF05</t>
  </si>
  <si>
    <t>109.05.51.6</t>
  </si>
  <si>
    <t>103.06.12.0</t>
  </si>
  <si>
    <t xml:space="preserve">20х2.0 </t>
  </si>
  <si>
    <t>109.05.62.0</t>
  </si>
  <si>
    <t>103.06.02.6</t>
  </si>
  <si>
    <t xml:space="preserve">26х3.0 </t>
  </si>
  <si>
    <t>109.05.52.0</t>
  </si>
  <si>
    <t>CM07</t>
  </si>
  <si>
    <t>Тройник с наружной резьбой</t>
  </si>
  <si>
    <t>109.05.12.6</t>
  </si>
  <si>
    <t>103.07.51.6</t>
  </si>
  <si>
    <t>16х2.0-1/2"-16х2.0 НР</t>
  </si>
  <si>
    <t>PF06</t>
  </si>
  <si>
    <t>109.06.11.6</t>
  </si>
  <si>
    <t>16х2.0 соединительный</t>
  </si>
  <si>
    <t>103.07.52.0</t>
  </si>
  <si>
    <t>20х2.0-1/2"-20х2.0 НР</t>
  </si>
  <si>
    <t>109.06.12.0</t>
  </si>
  <si>
    <t>20х2.0 соединительный</t>
  </si>
  <si>
    <t>103.07.12.6</t>
  </si>
  <si>
    <t>26х3.0-3/4"-26х3.0 НР</t>
  </si>
  <si>
    <t>109.06.02.6</t>
  </si>
  <si>
    <t>26x3.0 соединительный</t>
  </si>
  <si>
    <t>CM08</t>
  </si>
  <si>
    <t>Тройник с внутренней резьбой</t>
  </si>
  <si>
    <t>109.06.03.2</t>
  </si>
  <si>
    <t>32х3.0</t>
  </si>
  <si>
    <t>103.08.51.6</t>
  </si>
  <si>
    <t>16х2.0-1/2"-16х2.0 ВР</t>
  </si>
  <si>
    <t>PF07</t>
  </si>
  <si>
    <t>Тройник</t>
  </si>
  <si>
    <t>103.08.52.0</t>
  </si>
  <si>
    <t>20х2.0-1/2"-20х2.0 ВР</t>
  </si>
  <si>
    <t>109.07.51.6</t>
  </si>
  <si>
    <t>103.08.62.0</t>
  </si>
  <si>
    <t>20х2.0-3/4"-20х2.0 ВР</t>
  </si>
  <si>
    <t>109.07.52.0</t>
  </si>
  <si>
    <t>103.08.12.6</t>
  </si>
  <si>
    <t>26х3.0-3/4"-26х3.0 ВР</t>
  </si>
  <si>
    <t>109.07.62.0</t>
  </si>
  <si>
    <t>CM09</t>
  </si>
  <si>
    <t>103.09.11.6</t>
  </si>
  <si>
    <t>109.07.12.6</t>
  </si>
  <si>
    <t>103.09.12.0</t>
  </si>
  <si>
    <t>20х2.0</t>
  </si>
  <si>
    <t>PF08</t>
  </si>
  <si>
    <t>109.08.51.6</t>
  </si>
  <si>
    <t>103.09.02.6</t>
  </si>
  <si>
    <t>109.08.52.0</t>
  </si>
  <si>
    <t>CM10</t>
  </si>
  <si>
    <t>Уголок установочный</t>
  </si>
  <si>
    <t>109.08.62.0</t>
  </si>
  <si>
    <t>103.10.51.6</t>
  </si>
  <si>
    <t xml:space="preserve">ВР 16х2.0-1/2" </t>
  </si>
  <si>
    <t>109.08.02.6</t>
  </si>
  <si>
    <t>103.10.52.0</t>
  </si>
  <si>
    <t xml:space="preserve">ВР 20х2.0-1/2" </t>
  </si>
  <si>
    <t>109.08.12.6</t>
  </si>
  <si>
    <t>CM11</t>
  </si>
  <si>
    <t>Соединение редукционное</t>
  </si>
  <si>
    <t>109.08.22.6</t>
  </si>
  <si>
    <t>103.11.04.1</t>
  </si>
  <si>
    <t>20х2.0-16х2.0</t>
  </si>
  <si>
    <t>PF09</t>
  </si>
  <si>
    <t>109.09.11.6</t>
  </si>
  <si>
    <t>103.11.06.4</t>
  </si>
  <si>
    <t>26х3.0-20х2.0</t>
  </si>
  <si>
    <t>109.09.12.0</t>
  </si>
  <si>
    <t>CM31</t>
  </si>
  <si>
    <t>Тройник редукционный</t>
  </si>
  <si>
    <t>109.09.02.6</t>
  </si>
  <si>
    <t>26х3.0 соединительный</t>
  </si>
  <si>
    <t>103.31.41.4</t>
  </si>
  <si>
    <t>20х2.0-16х2.0-20х2.0</t>
  </si>
  <si>
    <t>PF10</t>
  </si>
  <si>
    <t>103.31.64.6</t>
  </si>
  <si>
    <t xml:space="preserve">26х3.0-20х2.0-26х3.0 </t>
  </si>
  <si>
    <t>109.10.51.6</t>
  </si>
  <si>
    <t>ВР 16х2.0-1/2"</t>
  </si>
  <si>
    <t>CM32</t>
  </si>
  <si>
    <t>109.10.52.0</t>
  </si>
  <si>
    <t>ВР 20х2.0-1/2"</t>
  </si>
  <si>
    <t>103.32.44.1</t>
  </si>
  <si>
    <t xml:space="preserve">20х2.0-20х2.0-16х2.0 </t>
  </si>
  <si>
    <t>PF11</t>
  </si>
  <si>
    <t>103.32.66.4</t>
  </si>
  <si>
    <t xml:space="preserve">26х3.0-26х3.0-20х2.0 </t>
  </si>
  <si>
    <t>109.11.04.1</t>
  </si>
  <si>
    <t>CM33</t>
  </si>
  <si>
    <t>109.11.06.1</t>
  </si>
  <si>
    <t xml:space="preserve">26х3.0-16х2.0 </t>
  </si>
  <si>
    <t>103.33.41.1</t>
  </si>
  <si>
    <t>20х2.0-16х2.0-16х2.0</t>
  </si>
  <si>
    <t>109.11.06.4</t>
  </si>
  <si>
    <t xml:space="preserve">26х3.0-20х2.0 </t>
  </si>
  <si>
    <t>103.33.64.4</t>
  </si>
  <si>
    <t xml:space="preserve">26х3.0-20х2.0-20х2.0 </t>
  </si>
  <si>
    <t>109.11.07.6</t>
  </si>
  <si>
    <t xml:space="preserve">26х3.0-26х2.0 </t>
  </si>
  <si>
    <t xml:space="preserve">205.11.51.6 </t>
  </si>
  <si>
    <t xml:space="preserve">Уголок 90° для радиатора (трубка 300мм) </t>
  </si>
  <si>
    <t>PF15</t>
  </si>
  <si>
    <t>Соединение с накидной гайкой</t>
  </si>
  <si>
    <t>109.15.51.6</t>
  </si>
  <si>
    <t>16х2.0-1/2"</t>
  </si>
  <si>
    <t>PF62 </t>
  </si>
  <si>
    <t xml:space="preserve">205.17.51.6 </t>
  </si>
  <si>
    <t>Муфта-удлинитель и затор           ( трубка 300мм)</t>
  </si>
  <si>
    <t>109.15.52.0</t>
  </si>
  <si>
    <t>20х2.0-3/4"</t>
  </si>
  <si>
    <t>PF31</t>
  </si>
  <si>
    <t>109.31.41.4</t>
  </si>
  <si>
    <t>109.31.61.6</t>
  </si>
  <si>
    <t>26х3.0-16х2.0-26х3.0</t>
  </si>
  <si>
    <t>109.31.64.6</t>
  </si>
  <si>
    <t>109.31.74.7</t>
  </si>
  <si>
    <t>32.3х20.2х32.3</t>
  </si>
  <si>
    <t>PF32</t>
  </si>
  <si>
    <t>109.32.44.1</t>
  </si>
  <si>
    <t>109.32.66.1</t>
  </si>
  <si>
    <t xml:space="preserve">26х3.0-26х3.0-16х2.0 </t>
  </si>
  <si>
    <t>109.32.66.4</t>
  </si>
  <si>
    <t>PF33</t>
  </si>
  <si>
    <t>109.33.41.1</t>
  </si>
  <si>
    <t>109.33.61.1</t>
  </si>
  <si>
    <t xml:space="preserve">26х3.0-16х2.0-16х2.0 </t>
  </si>
  <si>
    <t>109.33.64.4</t>
  </si>
  <si>
    <t>Полипропиленовые трубы и фитинги</t>
  </si>
  <si>
    <t>SPK (Турция)</t>
  </si>
  <si>
    <t>Арт.</t>
  </si>
  <si>
    <t>1SPK0020</t>
  </si>
  <si>
    <t>10516</t>
  </si>
  <si>
    <t>10518</t>
  </si>
  <si>
    <t>10520</t>
  </si>
  <si>
    <t>10522</t>
  </si>
  <si>
    <t>10524</t>
  </si>
  <si>
    <t>1SPK0030</t>
  </si>
  <si>
    <t>1SPK3524</t>
  </si>
  <si>
    <t>1SPK1018</t>
  </si>
  <si>
    <t>1SPK1020</t>
  </si>
  <si>
    <t>1SPK3550</t>
  </si>
  <si>
    <t>1SPK3552</t>
  </si>
  <si>
    <t>1SPK3554</t>
  </si>
  <si>
    <t>1SPK3556</t>
  </si>
  <si>
    <t>1SPK3560</t>
  </si>
  <si>
    <t>1SPK3562</t>
  </si>
  <si>
    <t>1SPK3564</t>
  </si>
  <si>
    <t>1SPK3566</t>
  </si>
  <si>
    <t>1SPK3568</t>
  </si>
  <si>
    <t>1SPK1136</t>
  </si>
  <si>
    <t>1SPK1138</t>
  </si>
  <si>
    <t>1SPK1140</t>
  </si>
  <si>
    <t>1SPK4118</t>
  </si>
  <si>
    <t>1SPK1142</t>
  </si>
  <si>
    <t>1SPK4120</t>
  </si>
  <si>
    <t>1SPK4122</t>
  </si>
  <si>
    <t>1SPK2120</t>
  </si>
  <si>
    <t>Полипропиленовые  фитинги, инструмент</t>
  </si>
  <si>
    <t>2SPK6016</t>
  </si>
  <si>
    <t>2SPK6018</t>
  </si>
  <si>
    <t>2SPK7016</t>
  </si>
  <si>
    <t>2SPK1013</t>
  </si>
  <si>
    <t>2SPK7018</t>
  </si>
  <si>
    <t>2SPK1124</t>
  </si>
  <si>
    <t>2SPK1126</t>
  </si>
  <si>
    <t>2SPK1213</t>
  </si>
  <si>
    <t>2SPK1316</t>
  </si>
  <si>
    <t>2SPK1324</t>
  </si>
  <si>
    <t>2SPK1326</t>
  </si>
  <si>
    <t>4SPK0758</t>
  </si>
  <si>
    <t>4SPK0760</t>
  </si>
  <si>
    <t>4SPK0762</t>
  </si>
  <si>
    <t>4SPK0764</t>
  </si>
  <si>
    <t>4SPK0766</t>
  </si>
  <si>
    <t>4SPK0768</t>
  </si>
  <si>
    <t>20/25 mm   зачистка</t>
  </si>
  <si>
    <t>32/40 mm   зачистка</t>
  </si>
  <si>
    <t>50/63 mm   зачистка</t>
  </si>
  <si>
    <t>2SPK3511</t>
  </si>
  <si>
    <t>5SPK0103</t>
  </si>
  <si>
    <t>75 mm        зачистка</t>
  </si>
  <si>
    <t>резак (16-40 mm)</t>
  </si>
  <si>
    <t>комплект сварочного обор. Станд.</t>
  </si>
  <si>
    <t>5SPK0112</t>
  </si>
  <si>
    <t>одинарный сварочный аппарат станд.</t>
  </si>
  <si>
    <t>комплект сварочного обор. люкс</t>
  </si>
  <si>
    <t>2SPK5518</t>
  </si>
  <si>
    <t>5SPK0116</t>
  </si>
  <si>
    <t>одинарный сварочный аппарат люкс</t>
  </si>
  <si>
    <t>5SPK0118</t>
  </si>
  <si>
    <t>одинарный свар. аппарат 110 mm (CM04)</t>
  </si>
  <si>
    <t>5SPK0122</t>
  </si>
  <si>
    <t>комп. сварочного оборуд. 110 mm (CM04)</t>
  </si>
  <si>
    <t>5SPK0208</t>
  </si>
  <si>
    <t>20 mm насадка к сварочному аппарату</t>
  </si>
  <si>
    <t>5SPK0210</t>
  </si>
  <si>
    <t>25 mm насадка к сварочному аппарату</t>
  </si>
  <si>
    <t>5SPK0212</t>
  </si>
  <si>
    <t>32 mm насадка к сварочному аппарату</t>
  </si>
  <si>
    <t>5SPK0214</t>
  </si>
  <si>
    <t>40 mm насадка к сварочному аппарату</t>
  </si>
  <si>
    <t>5SPK0216</t>
  </si>
  <si>
    <t>50 mm насадка к сварочному аппарату</t>
  </si>
  <si>
    <t>5SPK0218</t>
  </si>
  <si>
    <t>63 mm насадка к сварочному аппарату</t>
  </si>
  <si>
    <t>5SPK0220</t>
  </si>
  <si>
    <t>75 mm насадка к сварочному аппарату</t>
  </si>
  <si>
    <t>5SPK0222</t>
  </si>
  <si>
    <t>90 mm насадка к сварочному аппарату</t>
  </si>
  <si>
    <t>5SPK0224</t>
  </si>
  <si>
    <t>110 mm насадка к сварочному аппарату</t>
  </si>
  <si>
    <t>Energoflex® (Россия)</t>
  </si>
  <si>
    <t>Технические характеристики</t>
  </si>
  <si>
    <t>температура применения t, °C</t>
  </si>
  <si>
    <t>μ - фактор</t>
  </si>
  <si>
    <t>теплопроводность λ20, Вт/(м-К)</t>
  </si>
  <si>
    <t>от -40 до +100</t>
  </si>
  <si>
    <t>&gt;3000</t>
  </si>
  <si>
    <t>&lt; 0,039</t>
  </si>
  <si>
    <t>Трубки "Energoflex SUPER"</t>
  </si>
  <si>
    <t>Трубки "Energoflex SUPER" длиной 2 метра, цвет серый</t>
  </si>
  <si>
    <t>Изоляция устанавливается на</t>
  </si>
  <si>
    <t>Толщина изоляции, мм</t>
  </si>
  <si>
    <t>медную трубу</t>
  </si>
  <si>
    <t>стальную трубу</t>
  </si>
  <si>
    <t>Дюймы</t>
  </si>
  <si>
    <t>Усл. проход DIN</t>
  </si>
  <si>
    <t>Внешний  Ø, мм</t>
  </si>
  <si>
    <t>Упак м.</t>
  </si>
  <si>
    <t>Руб. м/пог</t>
  </si>
  <si>
    <t>5/8"</t>
  </si>
  <si>
    <t>14/15</t>
  </si>
  <si>
    <t>1/4"</t>
  </si>
  <si>
    <t>15/6</t>
  </si>
  <si>
    <t>15/9</t>
  </si>
  <si>
    <t>15/13</t>
  </si>
  <si>
    <t>3/8"</t>
  </si>
  <si>
    <t>18/6</t>
  </si>
  <si>
    <t>18/9</t>
  </si>
  <si>
    <t>18/13</t>
  </si>
  <si>
    <t>7/8"</t>
  </si>
  <si>
    <t>22/6</t>
  </si>
  <si>
    <t>22/9</t>
  </si>
  <si>
    <t>22/13</t>
  </si>
  <si>
    <t>25/6</t>
  </si>
  <si>
    <t>25/9</t>
  </si>
  <si>
    <t>25/13</t>
  </si>
  <si>
    <t>1 1/8"</t>
  </si>
  <si>
    <t>28/6</t>
  </si>
  <si>
    <t>28/9</t>
  </si>
  <si>
    <t>28/13</t>
  </si>
  <si>
    <t>30/6</t>
  </si>
  <si>
    <t>30/9</t>
  </si>
  <si>
    <t>30/13</t>
  </si>
  <si>
    <t>1 3/8"</t>
  </si>
  <si>
    <t>35/6</t>
  </si>
  <si>
    <t>35/9</t>
  </si>
  <si>
    <t>35/13</t>
  </si>
  <si>
    <t>35/20</t>
  </si>
  <si>
    <t>1 5/8"</t>
  </si>
  <si>
    <t>42/9</t>
  </si>
  <si>
    <t>42/13</t>
  </si>
  <si>
    <t>42/20</t>
  </si>
  <si>
    <t>45/9</t>
  </si>
  <si>
    <t>45/13</t>
  </si>
  <si>
    <t>45/20</t>
  </si>
  <si>
    <t>1 7/8"</t>
  </si>
  <si>
    <t>1 1/2"</t>
  </si>
  <si>
    <t>48/9</t>
  </si>
  <si>
    <t>48/13</t>
  </si>
  <si>
    <t>48/20</t>
  </si>
  <si>
    <t>2 1/8"</t>
  </si>
  <si>
    <t>54/9</t>
  </si>
  <si>
    <t>54/13</t>
  </si>
  <si>
    <t>54/20</t>
  </si>
  <si>
    <t>2 3/8"</t>
  </si>
  <si>
    <t>60/9</t>
  </si>
  <si>
    <t>60/13</t>
  </si>
  <si>
    <t>60/20</t>
  </si>
  <si>
    <t>2 1/2"</t>
  </si>
  <si>
    <t>64/9</t>
  </si>
  <si>
    <t>64/13</t>
  </si>
  <si>
    <t>64/20</t>
  </si>
  <si>
    <t>70/13</t>
  </si>
  <si>
    <t>70/20</t>
  </si>
  <si>
    <t>2 7/8"</t>
  </si>
  <si>
    <t>76/9</t>
  </si>
  <si>
    <t>76/13</t>
  </si>
  <si>
    <t>76/20</t>
  </si>
  <si>
    <t>3 1/2"</t>
  </si>
  <si>
    <t>3"</t>
  </si>
  <si>
    <t>89/9</t>
  </si>
  <si>
    <t>89/13</t>
  </si>
  <si>
    <t>89/20</t>
  </si>
  <si>
    <t>4 1/8"</t>
  </si>
  <si>
    <t>110/9</t>
  </si>
  <si>
    <t>110/13</t>
  </si>
  <si>
    <t>110/20</t>
  </si>
  <si>
    <t>4 1/2"</t>
  </si>
  <si>
    <t>114/9</t>
  </si>
  <si>
    <t>114/13</t>
  </si>
  <si>
    <t>114/20</t>
  </si>
  <si>
    <t>133/9</t>
  </si>
  <si>
    <t>133/13</t>
  </si>
  <si>
    <t>133/20</t>
  </si>
  <si>
    <t>5 1/2"</t>
  </si>
  <si>
    <t>5"</t>
  </si>
  <si>
    <t>140/9</t>
  </si>
  <si>
    <t>140/13</t>
  </si>
  <si>
    <t>140/20</t>
  </si>
  <si>
    <t>160/9</t>
  </si>
  <si>
    <t>160/13</t>
  </si>
  <si>
    <t>160/20</t>
  </si>
  <si>
    <t>Трубки "Energoflex SUPER" длинной 1 метр</t>
  </si>
  <si>
    <t>Внутренний Ø изоляции, мм</t>
  </si>
  <si>
    <t>количество в упаковке, м</t>
  </si>
  <si>
    <t>вес брутто, кг</t>
  </si>
  <si>
    <t>Цена, руб./м2</t>
  </si>
  <si>
    <t>15/9-1</t>
  </si>
  <si>
    <t>18/9-1</t>
  </si>
  <si>
    <t xml:space="preserve"> 22/9-1 </t>
  </si>
  <si>
    <t xml:space="preserve"> 28/9-1</t>
  </si>
  <si>
    <t xml:space="preserve"> 35/9-1</t>
  </si>
  <si>
    <t xml:space="preserve"> 42/9-1</t>
  </si>
  <si>
    <t>Рулоны</t>
  </si>
  <si>
    <t>Рулоны "Energoflex SUPER"</t>
  </si>
  <si>
    <t>Толщина, мм</t>
  </si>
  <si>
    <t>Ширина, м</t>
  </si>
  <si>
    <t>Длина, м</t>
  </si>
  <si>
    <t>Колич. в рулоне, м2</t>
  </si>
  <si>
    <t xml:space="preserve"> 10/1-9</t>
  </si>
  <si>
    <t>Рулоны "Energoflex SUPER  AL"</t>
  </si>
  <si>
    <t xml:space="preserve"> 3/1,0-30</t>
  </si>
  <si>
    <t xml:space="preserve"> 5/1,0-15</t>
  </si>
  <si>
    <t xml:space="preserve"> 10/1,0-9</t>
  </si>
  <si>
    <t xml:space="preserve"> 15/1,0-7 </t>
  </si>
  <si>
    <t xml:space="preserve"> 20/1,0-5</t>
  </si>
  <si>
    <t>Рулоны "Energoflex SUPER  TP AL" (теплоизоляция для системы "теплый пол")</t>
  </si>
  <si>
    <t>Плиты и маты</t>
  </si>
  <si>
    <t xml:space="preserve">Мат Energoflex™ TP AL 25/1,0-3,5 </t>
  </si>
  <si>
    <t xml:space="preserve">Плита Energoflex™ TP AL 25/1,0-1,6 </t>
  </si>
  <si>
    <t>Ед. изм.</t>
  </si>
  <si>
    <t>банка</t>
  </si>
  <si>
    <t>Клей ЭНЕРГОФЛЕКС 0,9 л</t>
  </si>
  <si>
    <t>Клей ЭНЕРГОФЛЕКС 2,8 л</t>
  </si>
  <si>
    <t>Зажимы ЭНЕРГОФЛЕКС (100 шт.)</t>
  </si>
  <si>
    <t>упаковка</t>
  </si>
  <si>
    <t>Стусло ЭНЕРГОФЛЕКС</t>
  </si>
  <si>
    <t>штука</t>
  </si>
  <si>
    <t>Очиститель ЭНЕРГОФЛЕКС 1,0 л.</t>
  </si>
  <si>
    <t>Лента 48мм х 10м, серая</t>
  </si>
  <si>
    <t>рулон</t>
  </si>
  <si>
    <t>Самоклеящаяся лента Энергофлекс Супер СК-3/0,05-15</t>
  </si>
  <si>
    <t>Самоклеящеяся лента армированная Энергофлекс 48мм х 25м синяя</t>
  </si>
  <si>
    <t>Самоклеящеяся лента армированная Энергофлекс 48мм х 25м красная</t>
  </si>
  <si>
    <t>Самоклеящеяся лента армированная Энергофлекс 48мм х 50м серая</t>
  </si>
  <si>
    <t>Лента демпферная 10/0,1-11 Энергофлекс Супер 11 м (10 х 100 мм)</t>
  </si>
  <si>
    <t>Лента демпферная 10/0,1-25</t>
  </si>
  <si>
    <t>Фильтры</t>
  </si>
  <si>
    <t>Atlas Filtri (Италия)</t>
  </si>
  <si>
    <t>Колба одинарная</t>
  </si>
  <si>
    <t>Фильтр</t>
  </si>
  <si>
    <t>Ø вх/вых</t>
  </si>
  <si>
    <t>Р-р картр.</t>
  </si>
  <si>
    <t>Высота</t>
  </si>
  <si>
    <t>Ширина</t>
  </si>
  <si>
    <t xml:space="preserve"> t° max</t>
  </si>
  <si>
    <t>P max</t>
  </si>
  <si>
    <t>RA107P111</t>
  </si>
  <si>
    <t>Medium Plus</t>
  </si>
  <si>
    <t>3P MFO SX AS прозрачный</t>
  </si>
  <si>
    <t>45°</t>
  </si>
  <si>
    <t>RA107P411</t>
  </si>
  <si>
    <t>3P AFO SX AS прозрачный</t>
  </si>
  <si>
    <t>RA107P711</t>
  </si>
  <si>
    <t>3P BFO SX AS прозрачный</t>
  </si>
  <si>
    <t>RA111P111</t>
  </si>
  <si>
    <t>Senior Plus</t>
  </si>
  <si>
    <t>10"</t>
  </si>
  <si>
    <t>RA111P411</t>
  </si>
  <si>
    <t>RA111P711</t>
  </si>
  <si>
    <t>RA111P112</t>
  </si>
  <si>
    <t>3P MFO SX AВ синий</t>
  </si>
  <si>
    <t>RA111P412</t>
  </si>
  <si>
    <t>3P AFO SX AВ синий</t>
  </si>
  <si>
    <t>RA111P712</t>
  </si>
  <si>
    <t>3P BFO SX AВ синий</t>
  </si>
  <si>
    <t>RA115P411</t>
  </si>
  <si>
    <t>Master Plus</t>
  </si>
  <si>
    <t>20"</t>
  </si>
  <si>
    <t>RA115P412</t>
  </si>
  <si>
    <t>3P AFO SX AB синий</t>
  </si>
  <si>
    <t>Колба двойная</t>
  </si>
  <si>
    <t>RA108P411</t>
  </si>
  <si>
    <t xml:space="preserve"> Medium Duplex</t>
  </si>
  <si>
    <t>RA112P411</t>
  </si>
  <si>
    <t>Senior Duplex</t>
  </si>
  <si>
    <t>RA112P412</t>
  </si>
  <si>
    <t>RA116P412</t>
  </si>
  <si>
    <t>Master Duplex</t>
  </si>
  <si>
    <t>Колба одинарная для горячей воды</t>
  </si>
  <si>
    <t>RA111P218</t>
  </si>
  <si>
    <t xml:space="preserve"> Senior Plus Hot </t>
  </si>
  <si>
    <t>3P MFP SX AB красный</t>
  </si>
  <si>
    <t>80°</t>
  </si>
  <si>
    <t>RA111P518</t>
  </si>
  <si>
    <t>3P AFP SX AB красный</t>
  </si>
  <si>
    <t>RA111P718</t>
  </si>
  <si>
    <t>3P BFP SX AB красный</t>
  </si>
  <si>
    <t xml:space="preserve">Комплекты проточных фильтров BRAVO </t>
  </si>
  <si>
    <t>RA6080228</t>
  </si>
  <si>
    <t>BRAVO DP DUO FA-LA</t>
  </si>
  <si>
    <t>Комплект для установки под раковиной с отдельным краном. Комплектация: двойная колба, префильтр FA 5 мкр (полипропиленовая нить), угольный фильтр LA, кран из нерж. стали, шаровой кран 1/2", набор патрубков и фиттингов для подключения.</t>
  </si>
  <si>
    <t>RA6080325</t>
  </si>
  <si>
    <t>BRAVO DP TRIO FA-CB-AB</t>
  </si>
  <si>
    <t>Комплект для установки под раковиной с отдельным краном. Комплектация: тройная колба, префильтр FA 5 мкр (полипропиленовая нить), угольный блок-фильтр СВ 5 мкр, керамич. фильтр тонкой очистки АВ 0,45 мкр, кран из нерж. стали, кран 1/2", набор патрубков и фиттингов для подключения.</t>
  </si>
  <si>
    <t>Фильтр тонкой очистки HYDRA c функцией обратной промывки</t>
  </si>
  <si>
    <t>Рабочая температура: min. + 4°С; max. + 45°С.</t>
  </si>
  <si>
    <t>Рабочее давление: min. - 1,8 бар; max. - 8 бар</t>
  </si>
  <si>
    <t>Высота - 370 мм; ширина - 120 мм.</t>
  </si>
  <si>
    <t>Тип картриджа (в комплекте)</t>
  </si>
  <si>
    <t>Степень фильтрации, мкр</t>
  </si>
  <si>
    <t>Пропускная способность  при ∆ P 3,0 бар, л/ч</t>
  </si>
  <si>
    <t>Потеря давления, бар</t>
  </si>
  <si>
    <t>рекоменд.</t>
  </si>
  <si>
    <t>макс.</t>
  </si>
  <si>
    <t>RA6000013</t>
  </si>
  <si>
    <t xml:space="preserve">HYDRA 1/2'' </t>
  </si>
  <si>
    <t>нержавеющая сталь RA5000020</t>
  </si>
  <si>
    <t>RA6000014</t>
  </si>
  <si>
    <t>HYDRA 3/4''</t>
  </si>
  <si>
    <t>RA6000015</t>
  </si>
  <si>
    <t>HYDRA 1''</t>
  </si>
  <si>
    <t>Картридж</t>
  </si>
  <si>
    <t>Срок год-ти</t>
  </si>
  <si>
    <t>Филь-ция</t>
  </si>
  <si>
    <t>Раз-р картриджа</t>
  </si>
  <si>
    <t>Проток л/ч</t>
  </si>
  <si>
    <t>RA5000020</t>
  </si>
  <si>
    <t>Картридж RAH 90мкр для HYDRA</t>
  </si>
  <si>
    <t>3 года</t>
  </si>
  <si>
    <t>90 мкр</t>
  </si>
  <si>
    <t>7"</t>
  </si>
  <si>
    <t>Фильтры с системой анти-накипи</t>
  </si>
  <si>
    <t>Для бытовыхи индустриальных установок, защиты труб, кранов, фитингов и систем отопления.</t>
  </si>
  <si>
    <t>RE4050213</t>
  </si>
  <si>
    <t>Фильтр DOSAPLUS 3  с системой Bypass</t>
  </si>
  <si>
    <t>150*65*112</t>
  </si>
  <si>
    <t>40°</t>
  </si>
  <si>
    <t xml:space="preserve">RE5000055 </t>
  </si>
  <si>
    <t>Кристаллы полифосфата в пакете с 1 добавкой</t>
  </si>
  <si>
    <t xml:space="preserve">RE5000057  </t>
  </si>
  <si>
    <t>Кристаллы полифосфата в пакете с 12 добавками</t>
  </si>
  <si>
    <t>Для стиральных машин с кристаллами полифосфата</t>
  </si>
  <si>
    <t>RA402P442</t>
  </si>
  <si>
    <t>Фильтр DOSAL</t>
  </si>
  <si>
    <t>130*68</t>
  </si>
  <si>
    <t>35°</t>
  </si>
  <si>
    <t xml:space="preserve">RE8010008 </t>
  </si>
  <si>
    <t>кристаллы полифосфата 6/10 - 0,175 кг. (на 1 дозаправку)</t>
  </si>
  <si>
    <t xml:space="preserve">RE8010006 </t>
  </si>
  <si>
    <t>Кристаллы полифосфата 6/10 ‐ 0,5 кг. (на 3 дозаправки)</t>
  </si>
  <si>
    <t>Магнитные системы антинакипи для бытовых и индустриальных установок, защиты труб, фитингов, кранов, душей, любых настенных котлов, бытовой техники и систем отопления</t>
  </si>
  <si>
    <t>RE6115001</t>
  </si>
  <si>
    <t>MAG MF 1</t>
  </si>
  <si>
    <t xml:space="preserve">73*35 </t>
  </si>
  <si>
    <t>90°</t>
  </si>
  <si>
    <t>RE6115002</t>
  </si>
  <si>
    <t>MAG MF 2</t>
  </si>
  <si>
    <t>88*35</t>
  </si>
  <si>
    <t>RE6115140</t>
  </si>
  <si>
    <t>Mag Block J1</t>
  </si>
  <si>
    <t>1/2‐ 1''</t>
  </si>
  <si>
    <t>72*95*49</t>
  </si>
  <si>
    <t>Картриджи</t>
  </si>
  <si>
    <t>Модель картриджа</t>
  </si>
  <si>
    <t>одноразовый, полипропиленовая нить или волокно.</t>
  </si>
  <si>
    <t xml:space="preserve">Картриджи для горячей воды </t>
  </si>
  <si>
    <t>RE5385111</t>
  </si>
  <si>
    <t>Senior Plus Hot</t>
  </si>
  <si>
    <t>FA 10 HOT SX</t>
  </si>
  <si>
    <t>3 -6 мес</t>
  </si>
  <si>
    <t>25 mcr</t>
  </si>
  <si>
    <t>RE5385108</t>
  </si>
  <si>
    <t>FA для Sen+Hot'5</t>
  </si>
  <si>
    <t>RE5706511</t>
  </si>
  <si>
    <t>CPP 10 SX</t>
  </si>
  <si>
    <t>RA5706508</t>
  </si>
  <si>
    <t>CPP для Sen+Hot'5</t>
  </si>
  <si>
    <t>одноразовый, полипропиленовая нить, cрок службы от 3 до 6 месяцев.</t>
  </si>
  <si>
    <t>Картриджи для холодной воды</t>
  </si>
  <si>
    <t>RE5112408</t>
  </si>
  <si>
    <t>Medium</t>
  </si>
  <si>
    <t>FA 5 SX/5</t>
  </si>
  <si>
    <t>5 mcr</t>
  </si>
  <si>
    <t>RE5112409</t>
  </si>
  <si>
    <t>FA 5 SX/10</t>
  </si>
  <si>
    <t>10 mcr</t>
  </si>
  <si>
    <t>RE5112411</t>
  </si>
  <si>
    <t>FA 5 SX/25</t>
  </si>
  <si>
    <t>RE5112414</t>
  </si>
  <si>
    <t>FA 5 SX/50</t>
  </si>
  <si>
    <t>50 mcr</t>
  </si>
  <si>
    <t>RE5115406</t>
  </si>
  <si>
    <t>Senior</t>
  </si>
  <si>
    <t>FA 10 SX/3</t>
  </si>
  <si>
    <t>1-3 mcr</t>
  </si>
  <si>
    <t>RE5115408</t>
  </si>
  <si>
    <t>FA 10 SX/5</t>
  </si>
  <si>
    <t>RE5115409</t>
  </si>
  <si>
    <t>FA 10 SX/10</t>
  </si>
  <si>
    <t>RE5115411</t>
  </si>
  <si>
    <t>FA 10 SX/25</t>
  </si>
  <si>
    <t>RE5115414</t>
  </si>
  <si>
    <t>FA 10 SX/50</t>
  </si>
  <si>
    <t>RE5117406</t>
  </si>
  <si>
    <t>Master</t>
  </si>
  <si>
    <t>FA 20 SX/3</t>
  </si>
  <si>
    <t>RE5117411</t>
  </si>
  <si>
    <t>FA 20 SX/25</t>
  </si>
  <si>
    <t>RA5010114</t>
  </si>
  <si>
    <t>Картридж RL Mignon50 SX</t>
  </si>
  <si>
    <t>24 мес</t>
  </si>
  <si>
    <t>RA5015114</t>
  </si>
  <si>
    <t>RL 10 SX</t>
  </si>
  <si>
    <t>RA5085116</t>
  </si>
  <si>
    <t>RA 10 - C SX</t>
  </si>
  <si>
    <t>70 mcr</t>
  </si>
  <si>
    <t>RA5087116</t>
  </si>
  <si>
    <t>RA 20 - C SX</t>
  </si>
  <si>
    <t>RA5042114</t>
  </si>
  <si>
    <t>TS 5 SX</t>
  </si>
  <si>
    <t>RA5045114</t>
  </si>
  <si>
    <t>TS 10 SX</t>
  </si>
  <si>
    <t>RA5047114</t>
  </si>
  <si>
    <t>TS 20 SX</t>
  </si>
  <si>
    <t>RA5092111</t>
  </si>
  <si>
    <t>CA 5 SX</t>
  </si>
  <si>
    <t>3 мес</t>
  </si>
  <si>
    <t>RA5095111</t>
  </si>
  <si>
    <t>CA 10 SX</t>
  </si>
  <si>
    <t>RA5097111</t>
  </si>
  <si>
    <t>CA 20 SX</t>
  </si>
  <si>
    <t>RA5185125</t>
  </si>
  <si>
    <t>LA 10 - C SX</t>
  </si>
  <si>
    <t>RA5187125</t>
  </si>
  <si>
    <t>LA 20 - C SX</t>
  </si>
  <si>
    <t xml:space="preserve">RA5185225 </t>
  </si>
  <si>
    <t xml:space="preserve"> LA 10 BX</t>
  </si>
  <si>
    <t>RA5345125</t>
  </si>
  <si>
    <t xml:space="preserve">Senior </t>
  </si>
  <si>
    <t>LA-AG 10 SX-TS</t>
  </si>
  <si>
    <t>RA5192125</t>
  </si>
  <si>
    <t>Mignon</t>
  </si>
  <si>
    <t>HA SX - TS</t>
  </si>
  <si>
    <t>6 мес</t>
  </si>
  <si>
    <t>RA5195125</t>
  </si>
  <si>
    <t>НA 10 SX-TS</t>
  </si>
  <si>
    <t>RA5197125</t>
  </si>
  <si>
    <t>НA 20 SX-TS</t>
  </si>
  <si>
    <t>RA5205125</t>
  </si>
  <si>
    <t>QA 10-CF SX-TS</t>
  </si>
  <si>
    <t>RA5207125</t>
  </si>
  <si>
    <t>QA 20-CF SX-TS</t>
  </si>
  <si>
    <t>RA5215125</t>
  </si>
  <si>
    <t>QA 10-LM SX-TS</t>
  </si>
  <si>
    <t>RA5217125</t>
  </si>
  <si>
    <t>QA 20-LM SX-TS</t>
  </si>
  <si>
    <t>RA5265102</t>
  </si>
  <si>
    <t>AB 10 SX</t>
  </si>
  <si>
    <t>0,45 mcr</t>
  </si>
  <si>
    <t>RE5375300</t>
  </si>
  <si>
    <t>СА-SE 10 SX</t>
  </si>
  <si>
    <t>0,3 mcr</t>
  </si>
  <si>
    <t>RB7400007</t>
  </si>
  <si>
    <t>Ключ для колб</t>
  </si>
  <si>
    <t>RB7400009</t>
  </si>
  <si>
    <t>Кронштейн одинарный</t>
  </si>
  <si>
    <t>RB7400004</t>
  </si>
  <si>
    <t>Кронштейн двойной</t>
  </si>
  <si>
    <t>SYR (Германия)</t>
  </si>
  <si>
    <t>Фильтры тонкой очистки с функцией промывки</t>
  </si>
  <si>
    <t xml:space="preserve">DUO DFF </t>
  </si>
  <si>
    <t>Фильтр прямоточной промывки с редуктором давления и манометром. Фильтрующий элемент выполнен из нержавеющей стали. В комплекте поставляются полностью поворачивающиеся на 360 градусов присоединительные фланцы, винтовые присоединения и ключ для колбы. Давление на выходе регулируется от 1,5 до 6 бара. Фабричная установка 4 бара. Рабочее давление: min. - 2 бар; max. - 16 бар;</t>
  </si>
  <si>
    <t>Р-р ячеек ниж/верх, мкм</t>
  </si>
  <si>
    <t xml:space="preserve"> t°С  воды мах</t>
  </si>
  <si>
    <t>2314.15.004</t>
  </si>
  <si>
    <t>DUO DFF 1/2"</t>
  </si>
  <si>
    <t>90/125</t>
  </si>
  <si>
    <t>30°</t>
  </si>
  <si>
    <t>2314.20.011</t>
  </si>
  <si>
    <t>DUO DFF 3/4"</t>
  </si>
  <si>
    <t>2314.25.006</t>
  </si>
  <si>
    <t>DUO DFF 1"</t>
  </si>
  <si>
    <t>2314.15.006</t>
  </si>
  <si>
    <t>DUO DFF-H 1/2"</t>
  </si>
  <si>
    <t>2314.20.013</t>
  </si>
  <si>
    <t>DUO DFF-H 3/4"</t>
  </si>
  <si>
    <t>2314.25.008</t>
  </si>
  <si>
    <t>DUO DFF-H 1"</t>
  </si>
  <si>
    <t>2314.00.904</t>
  </si>
  <si>
    <t>Ключ для колбы</t>
  </si>
  <si>
    <t>Фильтр прямоточной промывки. Фильтрующий элемент выполнен из нержавеющей стали;</t>
  </si>
  <si>
    <t xml:space="preserve">DRUFI START </t>
  </si>
  <si>
    <t>В комплекте поставляются винтовые соединения и ключ для колбы. Раб. дав.:  max. - 16 бар;</t>
  </si>
  <si>
    <t>Пропускная способность</t>
  </si>
  <si>
    <t xml:space="preserve"> ∆ P 0,2 бар, м³/час</t>
  </si>
  <si>
    <t xml:space="preserve">∆ P 0,5 бар, м³/час </t>
  </si>
  <si>
    <t>2315.15.003</t>
  </si>
  <si>
    <t>DRUFI Start  1/2”</t>
  </si>
  <si>
    <t>2315.20.003</t>
  </si>
  <si>
    <t>DRUFI Start  3/4”</t>
  </si>
  <si>
    <t>2315.25.003</t>
  </si>
  <si>
    <t>DRUFI Start  1”</t>
  </si>
  <si>
    <t>2315.15.007</t>
  </si>
  <si>
    <t>DRUFI Start-H 1/2”</t>
  </si>
  <si>
    <t>2315.20.013</t>
  </si>
  <si>
    <t>DRUFI Start-H 3/4”</t>
  </si>
  <si>
    <t>2315.25.014</t>
  </si>
  <si>
    <t>DRUFI Start-H 1”</t>
  </si>
  <si>
    <t>Фильтр обратной промывки</t>
  </si>
  <si>
    <t xml:space="preserve">Ratio Filter FR </t>
  </si>
  <si>
    <t xml:space="preserve">Фильтр обратной промывки с присоединительным фланцем с накидными гайками и возможностью оснащения редуктором давления. Давление на выходе регулируется от 1,5 до 6 бара. Фабричная установка 4 бара. Корпус из высококачественной латуни и специальных синтетических материалов. </t>
  </si>
  <si>
    <t>5315.15.001</t>
  </si>
  <si>
    <t>Ratio Filter FR 1/2"</t>
  </si>
  <si>
    <t>5315.20.001</t>
  </si>
  <si>
    <t>Ratio Filter FR 3/4"</t>
  </si>
  <si>
    <t>5315.25.001</t>
  </si>
  <si>
    <t>Ratio Filter FR 1"</t>
  </si>
  <si>
    <t xml:space="preserve"> 1"</t>
  </si>
  <si>
    <t>5315.15.003</t>
  </si>
  <si>
    <t xml:space="preserve"> Ratio Filter FR - Hot 1/2"</t>
  </si>
  <si>
    <t>5315.20.003</t>
  </si>
  <si>
    <t xml:space="preserve"> Ratio Filter FR - Hot 3/4"</t>
  </si>
  <si>
    <t>5315.25.003</t>
  </si>
  <si>
    <t>Ratio Filter FR - Hot 1"</t>
  </si>
  <si>
    <t>Ratio Filter DFR</t>
  </si>
  <si>
    <t xml:space="preserve">Встроенный редуктор давления защищает оборудование от превышения давления и от гидравлических ударов. Каскадный фильтрующий элемент изготовлен из пластика. Раб.дав.: мин. 2 бара, макс. 16 бар
</t>
  </si>
  <si>
    <t>5315.15.000</t>
  </si>
  <si>
    <t>Ratio Filter DFR 1/2"</t>
  </si>
  <si>
    <t>5315.20.000</t>
  </si>
  <si>
    <t>Ratio Filter DFR 3/4"</t>
  </si>
  <si>
    <t>5315.25.000</t>
  </si>
  <si>
    <t>Ratio Filter DFR 1"</t>
  </si>
  <si>
    <t>5315.15.002</t>
  </si>
  <si>
    <t>Ratio Filter DFR - Hot 1/2"</t>
  </si>
  <si>
    <t>5315.20.002</t>
  </si>
  <si>
    <t>Ratio Filter DFR - Hot 3/4"</t>
  </si>
  <si>
    <t>5315.25.002</t>
  </si>
  <si>
    <t>Ratio Filter DFR - Hot 1"</t>
  </si>
  <si>
    <t>Дополнительное оборудование к фильтрам Ratio</t>
  </si>
  <si>
    <t>5315.00.900</t>
  </si>
  <si>
    <t> Редуктор</t>
  </si>
  <si>
    <t>5315.00.905</t>
  </si>
  <si>
    <t> Редуктор для горячей воды</t>
  </si>
  <si>
    <t>5315.00.902</t>
  </si>
  <si>
    <t xml:space="preserve"> Ключ </t>
  </si>
  <si>
    <t>Фильтр  полуавтоматический с функцией обратной промывки</t>
  </si>
  <si>
    <t>TWS</t>
  </si>
  <si>
    <t>Применяются как инженерное оборудование для водопроводных систем. Состоит из механически действующего, полуавтоматического фильтра обратной промывки,встроенного редуктора давления и утсройства защиты от протечек. Дополнительно комплектуется  присоединительныими фланцами, кот. свободно поворачивается на 360° и автоматом промывки.</t>
  </si>
  <si>
    <t>2380.00.004</t>
  </si>
  <si>
    <t>Фильтр TWS</t>
  </si>
  <si>
    <t>2380.20.000</t>
  </si>
  <si>
    <t>Присоединительный фланец DN 20 для TWS</t>
  </si>
  <si>
    <t>2380.25.000</t>
  </si>
  <si>
    <t>Присоединительный фланец DN 25 для TWS</t>
  </si>
  <si>
    <t>2380.32.000</t>
  </si>
  <si>
    <t>Присоединительный фланец DN 32 для TWS</t>
  </si>
  <si>
    <t>2380.00.007</t>
  </si>
  <si>
    <t>Автомат промывки</t>
  </si>
  <si>
    <t>Арматура регулирующая</t>
  </si>
  <si>
    <t>Термостатические головки</t>
  </si>
  <si>
    <t>Серия</t>
  </si>
  <si>
    <t>T1002WO</t>
  </si>
  <si>
    <t>T100M</t>
  </si>
  <si>
    <t>С восковым элементом, с нулевой отметкой, М30х1,5 - 11,5мм</t>
  </si>
  <si>
    <t>T3001W0</t>
  </si>
  <si>
    <t>Thera-4 Classic</t>
  </si>
  <si>
    <t>С жидкостным элементом, с нулевой отметкой, М30х1,5 - 11,5мм</t>
  </si>
  <si>
    <t>Thera-3</t>
  </si>
  <si>
    <t>T750120</t>
  </si>
  <si>
    <t xml:space="preserve">2080WL </t>
  </si>
  <si>
    <t>Термостат 2080 WL со стандартной резьбой M30 x 1.5 и посадочным размером 11,5 мм, капилярная трубка 2 м, С выносным термобалоном для воды и воздуха</t>
  </si>
  <si>
    <t>Ручные / запорные клапаны</t>
  </si>
  <si>
    <t>V5011R1091</t>
  </si>
  <si>
    <t>DN50, Kvs 40, 20мм</t>
  </si>
  <si>
    <t>V310EBB15</t>
  </si>
  <si>
    <t>ручной, угл, ВР 1/2", Kvs=1,6</t>
  </si>
  <si>
    <t>V5011R1067</t>
  </si>
  <si>
    <t>DN25, Kvs 10, 20мм</t>
  </si>
  <si>
    <t>V310DBB15</t>
  </si>
  <si>
    <t>ручной, прям, ВР 1/2", Kvs=1,4</t>
  </si>
  <si>
    <t>V5011R1034</t>
  </si>
  <si>
    <t>V320ESLGB15</t>
  </si>
  <si>
    <t>под т/головку, угловой, ВР 1/2", Kvs=1,85</t>
  </si>
  <si>
    <t>V5011R1083</t>
  </si>
  <si>
    <t>V320DSLGB15</t>
  </si>
  <si>
    <t>под т/головку, прямой, ВР 1/2", Kvs=1,85</t>
  </si>
  <si>
    <t>V340E015</t>
  </si>
  <si>
    <t>запорный, угловой, ВР 1/2"</t>
  </si>
  <si>
    <t>V340D015</t>
  </si>
  <si>
    <t>запорный, прямой, ВР 1/2"</t>
  </si>
  <si>
    <t>V5013R1040</t>
  </si>
  <si>
    <t>V5013R1057</t>
  </si>
  <si>
    <t>V2495EY015</t>
  </si>
  <si>
    <t>V5013R1065</t>
  </si>
  <si>
    <t>V2495DY015</t>
  </si>
  <si>
    <t>V5013R1081</t>
  </si>
  <si>
    <t>V2461DY15</t>
  </si>
  <si>
    <t>Прямой однотубный с дренажом</t>
  </si>
  <si>
    <t>V5013E1113</t>
  </si>
  <si>
    <t>V2461EY15</t>
  </si>
  <si>
    <t>Угловой однотубный с дренажом</t>
  </si>
  <si>
    <t>V5433A1031</t>
  </si>
  <si>
    <t>Арматура балансировочная</t>
  </si>
  <si>
    <t>V5433A1049</t>
  </si>
  <si>
    <t>V5433A1056</t>
  </si>
  <si>
    <t>V5000Y0020</t>
  </si>
  <si>
    <t>Kombi-3-plus-RED 3/4"ВР</t>
  </si>
  <si>
    <t>V5433A1064</t>
  </si>
  <si>
    <t>V5000Y0025</t>
  </si>
  <si>
    <t>Kombi-3-plus-RED 1"ВР</t>
  </si>
  <si>
    <t>V5433A1072</t>
  </si>
  <si>
    <t>V5000Y0032</t>
  </si>
  <si>
    <t>Kombi-3-plus-RED 1.1/4"ВР</t>
  </si>
  <si>
    <t>V5833A2084</t>
  </si>
  <si>
    <t>V5000Y0040</t>
  </si>
  <si>
    <t>Kombi-3-plus-RED 1.1/2"ВР</t>
  </si>
  <si>
    <t>V5000Y0050</t>
  </si>
  <si>
    <t>Kombi-3-plus-RED 2"ВР</t>
  </si>
  <si>
    <t>V5000Y0065</t>
  </si>
  <si>
    <t xml:space="preserve">Kombi-3-plus-RED DN 65 </t>
  </si>
  <si>
    <t>DN125</t>
  </si>
  <si>
    <t>V5000Y0080</t>
  </si>
  <si>
    <t xml:space="preserve">Kombi-3-plus-RED DN 80 </t>
  </si>
  <si>
    <t>V5010Y0015</t>
  </si>
  <si>
    <t>Kombi-3-plus-BLUE 1/2"ВР</t>
  </si>
  <si>
    <t xml:space="preserve">V5078B1013  </t>
  </si>
  <si>
    <t>V5010Y0020</t>
  </si>
  <si>
    <t>Kombi-3-plus-BLUE 3/4"ВР</t>
  </si>
  <si>
    <t>V5078B1021</t>
  </si>
  <si>
    <t>V5010Y0025</t>
  </si>
  <si>
    <t>Kombi-3-plus-BLUE 1"ВР</t>
  </si>
  <si>
    <t>V5078B1039</t>
  </si>
  <si>
    <t>V5010Y0032</t>
  </si>
  <si>
    <t>Kombi-3-plus-BLUE 1.1/4"ВР</t>
  </si>
  <si>
    <t>V5010Y0040</t>
  </si>
  <si>
    <t>Kombi-3-plus-BLUE 1.1/2"ВР</t>
  </si>
  <si>
    <t>V5010Y0050</t>
  </si>
  <si>
    <t>Kombi-3-plus-BLUE 2"ВР</t>
  </si>
  <si>
    <t>VSOF-315-2.5</t>
  </si>
  <si>
    <t>V5010Y0065</t>
  </si>
  <si>
    <t>Kombi-3-plus-BLUE DN 65</t>
  </si>
  <si>
    <t>VSOF-320-4.0</t>
  </si>
  <si>
    <t>V5010Y0080</t>
  </si>
  <si>
    <t>Kombi-3-plus-BLUE  DN 80</t>
  </si>
  <si>
    <t>VSOF-325-5.5P</t>
  </si>
  <si>
    <t>3-х ходовой линейный клапан, 11/4" (DN25), Kvs 5.5, 2.5мм, 2…120 °C</t>
  </si>
  <si>
    <t>VA3500A001</t>
  </si>
  <si>
    <t>Дренажный адаптер</t>
  </si>
  <si>
    <t>DR25GMLA</t>
  </si>
  <si>
    <t>V5032Y0015</t>
  </si>
  <si>
    <t>Kombi-2-plus 1/2"ВР</t>
  </si>
  <si>
    <t>DR32GMLA</t>
  </si>
  <si>
    <t>V5032Y0020</t>
  </si>
  <si>
    <t>Kombi-2-plus 3/4"ВР</t>
  </si>
  <si>
    <t>DR100GFLA</t>
  </si>
  <si>
    <t>V5032Y0025</t>
  </si>
  <si>
    <t>Kombi-2-plus 1"ВР</t>
  </si>
  <si>
    <t>DR125GFLA</t>
  </si>
  <si>
    <t>V5032Y0032</t>
  </si>
  <si>
    <t>Kombi-2-plus 1.1/4"ВР</t>
  </si>
  <si>
    <t>DR150GFLA</t>
  </si>
  <si>
    <t>V5032Y0040</t>
  </si>
  <si>
    <t>Kombi-2-plus 1.1/2"ВР</t>
  </si>
  <si>
    <t>V5032Y0050</t>
  </si>
  <si>
    <t>Kombi-2-plus 2"ВР</t>
  </si>
  <si>
    <t>M6063L1009</t>
  </si>
  <si>
    <t>V1810Y0015</t>
  </si>
  <si>
    <t>для ГВС 1/2"ВР</t>
  </si>
  <si>
    <t>M6061L1027</t>
  </si>
  <si>
    <t>V1810Y0020</t>
  </si>
  <si>
    <t>для ГВС 3/4"ВР</t>
  </si>
  <si>
    <t>M6061L1035</t>
  </si>
  <si>
    <t>V1810Y0025</t>
  </si>
  <si>
    <t>для ГВС 1"ВР</t>
  </si>
  <si>
    <t>V1810Y0032</t>
  </si>
  <si>
    <t>для ГВС 1.1/4"ВР</t>
  </si>
  <si>
    <t>4-х ходовой клапан для одно- и двухтрубных систем отопления</t>
  </si>
  <si>
    <t>V1810Y0040</t>
  </si>
  <si>
    <t>для ГВС 1.1/2"ВР</t>
  </si>
  <si>
    <t>V2212Y0015</t>
  </si>
  <si>
    <t>4-х ходовой распределительный клапан для 2-х трубн. систем, 1/2</t>
  </si>
  <si>
    <t>Манометры</t>
  </si>
  <si>
    <t>VA621A1515</t>
  </si>
  <si>
    <t>Компрессионное кольцо и гайка с опорной вставкой (× 2 шт.) 1/2” x 15 мм</t>
  </si>
  <si>
    <t>M38K-A16</t>
  </si>
  <si>
    <t>радиал. 1/4" 63мм 0-16 бар</t>
  </si>
  <si>
    <t>VA7210A016</t>
  </si>
  <si>
    <t>Комп-т фитингов на PEX G3/4"x2шт.</t>
  </si>
  <si>
    <t>Регуляторы теплого пола</t>
  </si>
  <si>
    <t>VA2203A110</t>
  </si>
  <si>
    <t>Хром. стальная трубка, 15 х 1 мм, дл.1100 мм</t>
  </si>
  <si>
    <t>T6102AUB15</t>
  </si>
  <si>
    <t>Регулятор теплого пола</t>
  </si>
  <si>
    <t>V5012C0103</t>
  </si>
  <si>
    <t>Диафрагма 0,1-0,3 бар</t>
  </si>
  <si>
    <t>T6102RUB15</t>
  </si>
  <si>
    <t>V5012C0306</t>
  </si>
  <si>
    <t>Диафрагма 0,3-0,6бар</t>
  </si>
  <si>
    <t>Термостатические смесители</t>
  </si>
  <si>
    <t>TM50-1/2E</t>
  </si>
  <si>
    <t>OT113M-3/4F</t>
  </si>
  <si>
    <t>Комп-т фитингов на МП Dn16 - G3/4"x2шт.</t>
  </si>
  <si>
    <t>TM200-3/4A</t>
  </si>
  <si>
    <t>V2474EY015</t>
  </si>
  <si>
    <t>H-образный запорно-регулировочный клапан</t>
  </si>
  <si>
    <t>1962.25.001</t>
  </si>
  <si>
    <t>Группа безопасности котла  SYR, 3 бар, 1",с манометром</t>
  </si>
  <si>
    <t>0330.15.051</t>
  </si>
  <si>
    <t>Группа безопасности бойлера SYR, 1/2" НР-ВР,6 бар</t>
  </si>
  <si>
    <t>0024.20.000</t>
  </si>
  <si>
    <t>Группа безопасности Typ 24 6 бар</t>
  </si>
  <si>
    <t>2128.15.000</t>
  </si>
  <si>
    <t>Группа подпитки Typ 2128</t>
  </si>
  <si>
    <t>1915.25.001</t>
  </si>
  <si>
    <t>Предохр. клапан SYR, 3 бар,1"-1,1/4" ВР-ВР,латунный</t>
  </si>
  <si>
    <t>1917.15.000</t>
  </si>
  <si>
    <t>Предохр. клапан SYR, 3 бар, 1/2"-1/2" ВР-ВР,латунный</t>
  </si>
  <si>
    <t>1917.15.002</t>
  </si>
  <si>
    <t>Предохр. клапан SYR, 3 бар, 1/2"-1/2" НР-ВР,латунный</t>
  </si>
  <si>
    <t>1917.20.000</t>
  </si>
  <si>
    <t>Мембранный предохранительный клапан Typ 1917 3 bar</t>
  </si>
  <si>
    <t>1918.15.004</t>
  </si>
  <si>
    <t>Предохр. клапан SYR, 3 бар, 1/2"-1/2" ВР-ВР, латунный,с манометром</t>
  </si>
  <si>
    <t>2115.15.000</t>
  </si>
  <si>
    <t>Предохр. клапан  SYR, 6 бар,1/2"-3/4" ВР-ВР,латунный</t>
  </si>
  <si>
    <t>2115.15.001</t>
  </si>
  <si>
    <t>Предохр. клапан  SYR, 8 бар,1/2"-3/4" ВР-ВР,латунный</t>
  </si>
  <si>
    <t>2115.20.001</t>
  </si>
  <si>
    <t>Предохр. клапан  SYR, 8 бар,3/4"-1" ВР-ВР,латунный</t>
  </si>
  <si>
    <t>0312.15.115</t>
  </si>
  <si>
    <t>Редуктор давления  SYR, 1/2" ВР-ВР регул. 1,5-5,5 бар,латунный</t>
  </si>
  <si>
    <t>0312.20.130</t>
  </si>
  <si>
    <t>Редуктор давления  SYR, 3/4 " ВР-ВР регул. 1,5-5,5 бар,латунный</t>
  </si>
  <si>
    <t>0315.15.222</t>
  </si>
  <si>
    <t>Редуктор давления  SYR, 1/2" НР-НР регул. 1,5-6 бар,бронзовый</t>
  </si>
  <si>
    <t>0315.20.222</t>
  </si>
  <si>
    <t>Редуктор давления  SYR, 3/4" НР-НР, регул. 1,5-6 бар,бронзовый</t>
  </si>
  <si>
    <t>0390.20.000</t>
  </si>
  <si>
    <t>Редуктор давления  SYR,  3/4" НР-ВР регул. 0,05-0,7 бар,латунный</t>
  </si>
  <si>
    <t>6243.32.002</t>
  </si>
  <si>
    <t>Редуктор давления Typ 6243.1</t>
  </si>
  <si>
    <t>0024.15.009</t>
  </si>
  <si>
    <t>Группа безопасности SYR, 1/2-3/4",6 бар</t>
  </si>
  <si>
    <t>Группа безопасности SYR, 3/4-3/4",6 бар</t>
  </si>
  <si>
    <t>0024.20.009</t>
  </si>
  <si>
    <t>Группа безопасности SYR, 3/4-1",6 бар</t>
  </si>
  <si>
    <t>0025.20.000</t>
  </si>
  <si>
    <t>Группа безопасности SYR, 3/4-3/4",6 бар, с редуктором давления</t>
  </si>
  <si>
    <t>0025.20.009</t>
  </si>
  <si>
    <t>Группа безопасности SYR, 3/4-1",6 бар, с редуктором давления</t>
  </si>
  <si>
    <t>Арматура запорная</t>
  </si>
  <si>
    <t>Genebre (Испания)</t>
  </si>
  <si>
    <t>Дисковый поворотный затвор</t>
  </si>
  <si>
    <t>Одностворчатый межфланцевый обратный клапан</t>
  </si>
  <si>
    <t xml:space="preserve">2103 09 </t>
  </si>
  <si>
    <t>DN50</t>
  </si>
  <si>
    <t>2406 09</t>
  </si>
  <si>
    <t>2103 10</t>
  </si>
  <si>
    <t>DN 65 PN 16</t>
  </si>
  <si>
    <t>2406 10</t>
  </si>
  <si>
    <t>DN65</t>
  </si>
  <si>
    <t xml:space="preserve">2103 11 </t>
  </si>
  <si>
    <t>DN80</t>
  </si>
  <si>
    <t>2406 11</t>
  </si>
  <si>
    <t xml:space="preserve">2103 12 </t>
  </si>
  <si>
    <t>DN100</t>
  </si>
  <si>
    <t>2406 12</t>
  </si>
  <si>
    <t>2103 13</t>
  </si>
  <si>
    <t>2406 13</t>
  </si>
  <si>
    <t>2103 14</t>
  </si>
  <si>
    <t>DN150</t>
  </si>
  <si>
    <t>2406 14</t>
  </si>
  <si>
    <t>2103 16</t>
  </si>
  <si>
    <t>DN200</t>
  </si>
  <si>
    <t>2406 16</t>
  </si>
  <si>
    <t>2103 18</t>
  </si>
  <si>
    <t>DN250</t>
  </si>
  <si>
    <t>2406 18</t>
  </si>
  <si>
    <t>Двустворчатый обратный клапан</t>
  </si>
  <si>
    <t xml:space="preserve">Фланцевый резиновый компенсатор </t>
  </si>
  <si>
    <t>2401 09</t>
  </si>
  <si>
    <t>2831 07</t>
  </si>
  <si>
    <t>DN30</t>
  </si>
  <si>
    <t>2401 10</t>
  </si>
  <si>
    <t xml:space="preserve">2831 08 </t>
  </si>
  <si>
    <t>DN40</t>
  </si>
  <si>
    <t>2401 11</t>
  </si>
  <si>
    <t>2831 09</t>
  </si>
  <si>
    <t>2401 12</t>
  </si>
  <si>
    <t>2831 10</t>
  </si>
  <si>
    <t>2401 13</t>
  </si>
  <si>
    <t>2831 11</t>
  </si>
  <si>
    <t>2401 14</t>
  </si>
  <si>
    <t>2831 12</t>
  </si>
  <si>
    <t>2401 16</t>
  </si>
  <si>
    <t>2831 13</t>
  </si>
  <si>
    <t>2401 18</t>
  </si>
  <si>
    <t xml:space="preserve">DN250  </t>
  </si>
  <si>
    <t>2831 14</t>
  </si>
  <si>
    <t>Затвор дисковый</t>
  </si>
  <si>
    <t>2831 16</t>
  </si>
  <si>
    <t>2109 09</t>
  </si>
  <si>
    <t>2831 18</t>
  </si>
  <si>
    <t xml:space="preserve">2109 10 </t>
  </si>
  <si>
    <t>2831 20</t>
  </si>
  <si>
    <t>DN300</t>
  </si>
  <si>
    <t xml:space="preserve">2109 11 </t>
  </si>
  <si>
    <t>2831 22</t>
  </si>
  <si>
    <t>DN350</t>
  </si>
  <si>
    <t xml:space="preserve">2109 12 </t>
  </si>
  <si>
    <t>2831 24</t>
  </si>
  <si>
    <t>DN400</t>
  </si>
  <si>
    <t xml:space="preserve">2109 13 </t>
  </si>
  <si>
    <t>2831 26</t>
  </si>
  <si>
    <t>DN450</t>
  </si>
  <si>
    <t xml:space="preserve">2109 14 </t>
  </si>
  <si>
    <t>2831 28</t>
  </si>
  <si>
    <t>DN500</t>
  </si>
  <si>
    <t xml:space="preserve">2109 16 </t>
  </si>
  <si>
    <t>Запорная арматура</t>
  </si>
  <si>
    <t>F.I.V. (Италия)</t>
  </si>
  <si>
    <t>Серия EVOLUTION</t>
  </si>
  <si>
    <t>Шаровые краны</t>
  </si>
  <si>
    <t>Шар. кран 1/2"  В-В ручка</t>
  </si>
  <si>
    <t xml:space="preserve">Шаровой хром. кран, 1/8", В-В, черная ручка </t>
  </si>
  <si>
    <t>Шар. кран 3/4"  В -В ручка</t>
  </si>
  <si>
    <t xml:space="preserve">Шаровой хром. кран, 1/4", В-В, черная ручка </t>
  </si>
  <si>
    <t>Шар. кран 1"  В-В ручка</t>
  </si>
  <si>
    <t xml:space="preserve">Шаровой хром. кран, 3/8", В-В, черная ручка </t>
  </si>
  <si>
    <t>Шар. кран 1.1/4"  В-В ручка</t>
  </si>
  <si>
    <t xml:space="preserve">Шаровой хром. кран, 1/2", В-В, черная ручка </t>
  </si>
  <si>
    <t>Шар. кран  1.1/2"  В-В ручка</t>
  </si>
  <si>
    <t xml:space="preserve">Шаровой хром. кран, 3/4", В-В, черная ручка </t>
  </si>
  <si>
    <t>Шар. кран 2"  В -В ручка</t>
  </si>
  <si>
    <t xml:space="preserve">Шаровой хром. кран, 1/8", В-Н, черная ручка </t>
  </si>
  <si>
    <t>Шар. кран 1"  H -В ручка</t>
  </si>
  <si>
    <t>6770R104</t>
  </si>
  <si>
    <t>Шар. кран  1/2"  угловой В-В бабочка</t>
  </si>
  <si>
    <t>6770R105</t>
  </si>
  <si>
    <t>Шар. кран  3/4"  угловой В-В бабочка</t>
  </si>
  <si>
    <t>6770R106</t>
  </si>
  <si>
    <t>Шар. кран  1"  угловой В-В бабочка</t>
  </si>
  <si>
    <t>6770R107</t>
  </si>
  <si>
    <t>Шар. кран  1 1/4"  угловой В-В бабочка</t>
  </si>
  <si>
    <t>6771R104</t>
  </si>
  <si>
    <t>Шар. кран  1/2"     Угловой В-Н бабочка</t>
  </si>
  <si>
    <t>Шаровой кран для газа, 1/4", В-В, ручка</t>
  </si>
  <si>
    <t>6771R105</t>
  </si>
  <si>
    <t>Шар. кран  3/4"     Угловой В-Н бабочка</t>
  </si>
  <si>
    <t>Шаровой кран для газа, 3/8", В-В, ручка</t>
  </si>
  <si>
    <t>6771R106</t>
  </si>
  <si>
    <t>Шар. кран  1"     Угловой В-Н бабочка</t>
  </si>
  <si>
    <t>Шаровой кран для газа, 1/2", В-В, ручка</t>
  </si>
  <si>
    <t>6772R104</t>
  </si>
  <si>
    <t>Шар. кран  1/2"     Угловой Н-В бабочка</t>
  </si>
  <si>
    <t>Шаровой кран для газа, 3/4", В-В, ручка</t>
  </si>
  <si>
    <t>6772R105</t>
  </si>
  <si>
    <t>Шар. кран  3/4"     Угловой Н-В бабочка</t>
  </si>
  <si>
    <t>Шаровой кран для газа, 1", В-В, ручка</t>
  </si>
  <si>
    <t>6772R106</t>
  </si>
  <si>
    <t>Шар. кран  1"     Угловой Н-В бабочка</t>
  </si>
  <si>
    <t>Шаровой кран для газа, 1 1/4", В-В, ручка</t>
  </si>
  <si>
    <t>6773R104</t>
  </si>
  <si>
    <t>Шар. кран  1/2"     Угловой Н-H бабочка</t>
  </si>
  <si>
    <t>Шаровой кран для газа, 1 1/2", В-В, ручка</t>
  </si>
  <si>
    <t>6773R105</t>
  </si>
  <si>
    <t>Шар. кран  3/4"     Угловой Н-H бабочка</t>
  </si>
  <si>
    <t>Шаровой кран для газа, 2", В-В, ручка</t>
  </si>
  <si>
    <t>6773R106</t>
  </si>
  <si>
    <t>Шар. кран  1"     Угловой Н-H бабочка</t>
  </si>
  <si>
    <t>Шаровой кран для газа, 2 1/2", В-В, ручка</t>
  </si>
  <si>
    <t>6774R076</t>
  </si>
  <si>
    <t>Шар. кран  1/2"   Америк. Угл. Баб. B-Муфта</t>
  </si>
  <si>
    <t>Шаровой кран для газа, 3", В-В, ручка</t>
  </si>
  <si>
    <t>6774R080</t>
  </si>
  <si>
    <t>Шар. кран  3/4"   Америк. Угл. Баб. B-Муфта</t>
  </si>
  <si>
    <t>Шаровой кран для газа, 4", В-В, ручка</t>
  </si>
  <si>
    <t>6774R084</t>
  </si>
  <si>
    <t>Шар. кран  1"   Америк. Угл. Баб. B-Муфта</t>
  </si>
  <si>
    <t>Шаровой кран для газа, 1/4", В-В, бабочка</t>
  </si>
  <si>
    <t>6775R076</t>
  </si>
  <si>
    <t>Шар. кран  1/2"   Америк. Угл. Баб. H-Муфта</t>
  </si>
  <si>
    <t>Шаровой кран для газа, 3/8", В-В, бабочка</t>
  </si>
  <si>
    <t>6775R080</t>
  </si>
  <si>
    <t>Шар. кран  3/4"   Америк. Угл. Баб. H-Муфта</t>
  </si>
  <si>
    <t>Шаровой кран для газа, 1/2", В-В, бабочка</t>
  </si>
  <si>
    <t>6775R084</t>
  </si>
  <si>
    <t>Шар. кран  1"   Америк. Угл. Баб. H-Муфта</t>
  </si>
  <si>
    <t>Шаровой кран для газа, 3/4", В-В, бабочка</t>
  </si>
  <si>
    <t>6776R077</t>
  </si>
  <si>
    <t>Шаровой кран для газа, 1", В-В, бабочка</t>
  </si>
  <si>
    <t>6776R081</t>
  </si>
  <si>
    <t>Шаровой кран для газа, 1 1/4", В-В, бабочка</t>
  </si>
  <si>
    <t>6776R085</t>
  </si>
  <si>
    <t>Серия PROJECT</t>
  </si>
  <si>
    <t>6777R077</t>
  </si>
  <si>
    <t>Шаровой кран  3/8" Project, Н-Н  ручка</t>
  </si>
  <si>
    <t>6777R081</t>
  </si>
  <si>
    <t>6004r104</t>
  </si>
  <si>
    <t>Шаровой кран  1/2" Project, Н-Н  ручка</t>
  </si>
  <si>
    <t>6777R085</t>
  </si>
  <si>
    <t>6004r105</t>
  </si>
  <si>
    <t>Шаровой кран  3/4" Project, Н-Н  ручка</t>
  </si>
  <si>
    <t>Серия PERFECTA</t>
  </si>
  <si>
    <t>6004r106</t>
  </si>
  <si>
    <t>Шаровой кран  1" Project, Н-Н  ручка</t>
  </si>
  <si>
    <t>8363R004</t>
  </si>
  <si>
    <t>Шаровой кран  1"1/4 Project, Н-Н  ручка</t>
  </si>
  <si>
    <t>8363R005</t>
  </si>
  <si>
    <t>Шар. кран 3/4"  В-В ручка</t>
  </si>
  <si>
    <t>Шаровой кран  1"1/2 Project, Н-Н  ручка</t>
  </si>
  <si>
    <t>8363R006</t>
  </si>
  <si>
    <t>Шаровой кран  2" Project, Н-Н  ручка</t>
  </si>
  <si>
    <t>8363R007</t>
  </si>
  <si>
    <t>Шаровой кран  3/8" Project, Н-Н  бабочка</t>
  </si>
  <si>
    <t>8363R008</t>
  </si>
  <si>
    <t>6021r104</t>
  </si>
  <si>
    <t>Шаровой кран  1/2" Project, Н-Н  бабочка</t>
  </si>
  <si>
    <t>8363R009</t>
  </si>
  <si>
    <t>Шар. кран 2"  В-В ручка</t>
  </si>
  <si>
    <t>6021r105</t>
  </si>
  <si>
    <t>Шаровой кран  3/4" Project, Н-Н  бабочка</t>
  </si>
  <si>
    <t>8364R004</t>
  </si>
  <si>
    <t>Шар. кран 1/2"  Н-В ручка</t>
  </si>
  <si>
    <t>6021r106</t>
  </si>
  <si>
    <t>Шаровой кран  1" Project, Н-Н  бабочка</t>
  </si>
  <si>
    <t>8364R005</t>
  </si>
  <si>
    <t>Шар. кран 3/4"  Н-В ручка</t>
  </si>
  <si>
    <t>Краны шаровые газовые</t>
  </si>
  <si>
    <t>8364R007</t>
  </si>
  <si>
    <t>Шар. кран 1.1/4"  Н-В ручка</t>
  </si>
  <si>
    <t>8364R008</t>
  </si>
  <si>
    <t>Шар. кран  1.1/2"  Н-В ручка</t>
  </si>
  <si>
    <t xml:space="preserve"> 1/2" ВВ, длинная ручка</t>
  </si>
  <si>
    <t>8364R009</t>
  </si>
  <si>
    <t>Шар. кран 2"  Н-В ручка</t>
  </si>
  <si>
    <t xml:space="preserve"> 3/4" ВВ, длинная ручка</t>
  </si>
  <si>
    <t>8366R004</t>
  </si>
  <si>
    <t>Шар. кран 1/2"  B-В  бабочка</t>
  </si>
  <si>
    <t xml:space="preserve"> 1" ВВ, длинная ручка</t>
  </si>
  <si>
    <t>8366R005</t>
  </si>
  <si>
    <t>Шар. кран 3/4"  B-В  бабочка</t>
  </si>
  <si>
    <t xml:space="preserve"> 1.1/4" ВВ, длинная ручка</t>
  </si>
  <si>
    <t>8366R006</t>
  </si>
  <si>
    <t>Шар. кран 1"  B-В  бабочка</t>
  </si>
  <si>
    <t xml:space="preserve"> 1.1/2" ВВ, длинная ручка</t>
  </si>
  <si>
    <t>8367R004</t>
  </si>
  <si>
    <t>Шар. кран 1/2"  Н-В  бабочка</t>
  </si>
  <si>
    <t xml:space="preserve"> 2"ВВ, длинная ручка</t>
  </si>
  <si>
    <t>8367R005</t>
  </si>
  <si>
    <t>Шар. кран 3/4"  Н-В  бабочка</t>
  </si>
  <si>
    <t xml:space="preserve">Комплекты шаровых кранов </t>
  </si>
  <si>
    <t>8367R006</t>
  </si>
  <si>
    <t>Шар. кран 1"  Н-В  бабочка</t>
  </si>
  <si>
    <t>9745R005</t>
  </si>
  <si>
    <t>Комплект шаровых кранов угл. 3/4", 2 шт</t>
  </si>
  <si>
    <t>8373R004</t>
  </si>
  <si>
    <t>Шар. кран 1/2"  B-H  американка бабочка</t>
  </si>
  <si>
    <t>9745R006</t>
  </si>
  <si>
    <t>Комплект шаровых кранов угл. 1", 2 шт</t>
  </si>
  <si>
    <t>8373R005</t>
  </si>
  <si>
    <t>Шар. кран 3/4"  B-H  американка бабочка</t>
  </si>
  <si>
    <t>9745R007</t>
  </si>
  <si>
    <t>Комплект шаровых кранов угл.1"1/4 , 2 шт</t>
  </si>
  <si>
    <t>8373R006</t>
  </si>
  <si>
    <t>Шар. кран 1"  B-H  американка бабочка</t>
  </si>
  <si>
    <t>8373R007</t>
  </si>
  <si>
    <t>Шар. кран 1.1/4"  B-H  американка бабочка</t>
  </si>
  <si>
    <t xml:space="preserve">Вентиль </t>
  </si>
  <si>
    <t>Обратные клапана</t>
  </si>
  <si>
    <t>9575R003</t>
  </si>
  <si>
    <t>угловой вентиль с ручным управлением, Н-Н, 3/8", с уплотнит кольцом</t>
  </si>
  <si>
    <t>08030038</t>
  </si>
  <si>
    <t>обратный клапан ВР 3/8"</t>
  </si>
  <si>
    <t>9575R004</t>
  </si>
  <si>
    <t>угловой вентиль с ручным управлением, Н-Н, 1/2", с уплотнит кольцом</t>
  </si>
  <si>
    <t>08030012</t>
  </si>
  <si>
    <t>обратный клапан ВР 1/2"</t>
  </si>
  <si>
    <t>9577R003</t>
  </si>
  <si>
    <t>прямой вентиль с ручным управлением, Н-Н, 3/8", с уплотнит кольцом</t>
  </si>
  <si>
    <t>08030034</t>
  </si>
  <si>
    <t>обратный клапан ВР 3/4"</t>
  </si>
  <si>
    <t>9577R004</t>
  </si>
  <si>
    <t>прямой вентиль с ручным управлением, Н-Н, 1/2", с уплотнит кольцом</t>
  </si>
  <si>
    <t>08030100</t>
  </si>
  <si>
    <t>обратный клапан ВР 1"</t>
  </si>
  <si>
    <t>9579R003</t>
  </si>
  <si>
    <t>угловой вентиль с ручным управлением, В-Н, 3/8", с уплотнит кольцом</t>
  </si>
  <si>
    <t>08030114</t>
  </si>
  <si>
    <t>обратный клапан ВР 1"1/4</t>
  </si>
  <si>
    <t>9579R004</t>
  </si>
  <si>
    <t>угловой вентиль с ручным управлением, В-Н, 1/2", с уплотнит кольцом</t>
  </si>
  <si>
    <t>08030112</t>
  </si>
  <si>
    <t>обратный клапан ВР 1"1/2</t>
  </si>
  <si>
    <t>9581R003</t>
  </si>
  <si>
    <t>прямой вентиль с ручным управлением, В-Н, 3/8", с уплотнит кольцом</t>
  </si>
  <si>
    <t>08030200</t>
  </si>
  <si>
    <t>обратный клапан ВР 2"</t>
  </si>
  <si>
    <t>9581R004</t>
  </si>
  <si>
    <t>прямой вентиль с ручным управлением, В-Н, 1/2", с уплотнит кольцом</t>
  </si>
  <si>
    <t>08030212</t>
  </si>
  <si>
    <t>обратный клапан ВР 2"1/2</t>
  </si>
  <si>
    <t>7700C025</t>
  </si>
  <si>
    <t>шаровой вентиль для стиральной машины 1/2"-1/2"</t>
  </si>
  <si>
    <t>08030300</t>
  </si>
  <si>
    <t>обратный клапан ВР 3"</t>
  </si>
  <si>
    <t>08030400</t>
  </si>
  <si>
    <t>обратный клапан ВР 4"</t>
  </si>
  <si>
    <t>07040012</t>
  </si>
  <si>
    <t>муфта прямая ВР/НР 1/2" с конусным уплотнением</t>
  </si>
  <si>
    <t>Клапана</t>
  </si>
  <si>
    <t>07040034</t>
  </si>
  <si>
    <t xml:space="preserve">муфта прямая  3/4" с конусным уплотнением, </t>
  </si>
  <si>
    <t>9576R003</t>
  </si>
  <si>
    <t>Угловой стопорный клапан с ручным управлением,Н-Н, 3/8", с уплотнит кольцом</t>
  </si>
  <si>
    <t>07040100</t>
  </si>
  <si>
    <t>муфта прямая  ВР/НР  1" с конусным уплотнением</t>
  </si>
  <si>
    <t>9576R004</t>
  </si>
  <si>
    <t>Угловой стопорный клапан с ручным управлением,Н-Н, 1/2", с уплотнит кольцом</t>
  </si>
  <si>
    <t>07040114</t>
  </si>
  <si>
    <t>муфта прямая  ВР/НР 1"1/4 с конусным уплотнением</t>
  </si>
  <si>
    <t>9578R003</t>
  </si>
  <si>
    <t>Прямой стопорный клапан с ручным управлением,Н-Н, 3/8", с уплотнит кольцом</t>
  </si>
  <si>
    <t>Угольники</t>
  </si>
  <si>
    <t>9578R004</t>
  </si>
  <si>
    <t>Прямой стопорный клапан с ручным управлением,Н-Н, 1/2", с уплотнит кольцом</t>
  </si>
  <si>
    <t>07050012</t>
  </si>
  <si>
    <t>угольник ВР/НР 1/2" с конусным уплотнением</t>
  </si>
  <si>
    <t>9580R003</t>
  </si>
  <si>
    <t>Угловой стопорный клапан с ручным управлением, В-Н, 3/8", с уплотнит кольцом</t>
  </si>
  <si>
    <t>07050034</t>
  </si>
  <si>
    <t>угольник ВР/НР  3/4"с конусным уплотнением</t>
  </si>
  <si>
    <t>9580R004</t>
  </si>
  <si>
    <t>Угловой стопорный клапан с ручным управлением, В-Н, 1/2", с уплотнит кольцом</t>
  </si>
  <si>
    <t>07050100</t>
  </si>
  <si>
    <t>угольник ВР/НР 1" с конусным уплотнением</t>
  </si>
  <si>
    <t>9582R003</t>
  </si>
  <si>
    <t>Прямой стопорный клапан с ручным управлением, В-Н, 3/8", с уплотнит кольцом</t>
  </si>
  <si>
    <t>07050114</t>
  </si>
  <si>
    <t>угольник ВР/НР 1"1/4 с конусным уплотнением</t>
  </si>
  <si>
    <t>9582R004</t>
  </si>
  <si>
    <t>Прямой стопорный клапан с ручным управлением, В-Н, 1/2", с уплотнит кольцом</t>
  </si>
  <si>
    <t>Коллекторы и коллекторные группы</t>
  </si>
  <si>
    <t xml:space="preserve">Коллекторные группы никелированные в сборе </t>
  </si>
  <si>
    <t>Ø ВН</t>
  </si>
  <si>
    <t>Кол-во вых.</t>
  </si>
  <si>
    <t xml:space="preserve">Ø вых. мм </t>
  </si>
  <si>
    <t>L-межц-р. мм</t>
  </si>
  <si>
    <t>9877R502</t>
  </si>
  <si>
    <t>24x19 HP</t>
  </si>
  <si>
    <t>9759R002</t>
  </si>
  <si>
    <t>9877R503</t>
  </si>
  <si>
    <t>9759R003</t>
  </si>
  <si>
    <t>9877R504</t>
  </si>
  <si>
    <t>9759R004</t>
  </si>
  <si>
    <t>9877R505</t>
  </si>
  <si>
    <t>9759R005</t>
  </si>
  <si>
    <t>9877R506</t>
  </si>
  <si>
    <t>9759R006</t>
  </si>
  <si>
    <t>9877R507</t>
  </si>
  <si>
    <t>9759R007</t>
  </si>
  <si>
    <t>9877R508</t>
  </si>
  <si>
    <t>9759R008</t>
  </si>
  <si>
    <t>9877R509</t>
  </si>
  <si>
    <t>9759R009</t>
  </si>
  <si>
    <t>9877R510</t>
  </si>
  <si>
    <t>9759R010</t>
  </si>
  <si>
    <t>9877R511</t>
  </si>
  <si>
    <t>9759R011</t>
  </si>
  <si>
    <t>9877R512</t>
  </si>
  <si>
    <t>9759R012</t>
  </si>
  <si>
    <t>9879R506</t>
  </si>
  <si>
    <t>9761R002</t>
  </si>
  <si>
    <t>1 "</t>
  </si>
  <si>
    <t>9879R509</t>
  </si>
  <si>
    <t>9761R003</t>
  </si>
  <si>
    <t xml:space="preserve">В комплекте:коллектор на подачу - съемные колпачки под установку теплового привода, коллектор на обратку - запорный под установку расходомеров, 2 кронштейна, 2 воздухоодтводчика, 2 сливных крана </t>
  </si>
  <si>
    <t>9761R004</t>
  </si>
  <si>
    <t>9761R005</t>
  </si>
  <si>
    <t>9761R006</t>
  </si>
  <si>
    <t>Коллектор никелированный</t>
  </si>
  <si>
    <t xml:space="preserve"> C наружней резьбой</t>
  </si>
  <si>
    <t xml:space="preserve"> C внутренней резьбой</t>
  </si>
  <si>
    <t>9758R002</t>
  </si>
  <si>
    <t>0140K002</t>
  </si>
  <si>
    <t>1/2" BP</t>
  </si>
  <si>
    <t>9758R003</t>
  </si>
  <si>
    <t>0140K003</t>
  </si>
  <si>
    <t>9758R004</t>
  </si>
  <si>
    <t>0140K005</t>
  </si>
  <si>
    <t>9758R005</t>
  </si>
  <si>
    <t>0141K002</t>
  </si>
  <si>
    <t>9758R006</t>
  </si>
  <si>
    <t>0141K003</t>
  </si>
  <si>
    <t>9758R007</t>
  </si>
  <si>
    <t>0141K005</t>
  </si>
  <si>
    <t>9758R008</t>
  </si>
  <si>
    <t>0141K009</t>
  </si>
  <si>
    <t>9758R009</t>
  </si>
  <si>
    <t>0141K010</t>
  </si>
  <si>
    <t>9758R010</t>
  </si>
  <si>
    <t>0141K011</t>
  </si>
  <si>
    <t>9758R011</t>
  </si>
  <si>
    <t>0141K012</t>
  </si>
  <si>
    <t>9758R012</t>
  </si>
  <si>
    <t>0142K002</t>
  </si>
  <si>
    <t>Коллекторные шкафы</t>
  </si>
  <si>
    <t>Экотехно (Россия)</t>
  </si>
  <si>
    <t xml:space="preserve">Размеры (В*Г*Ш), мм </t>
  </si>
  <si>
    <t>ШРВ - 1</t>
  </si>
  <si>
    <t>670*125*495</t>
  </si>
  <si>
    <t>ШРН - 1</t>
  </si>
  <si>
    <t>658*121*459</t>
  </si>
  <si>
    <t>ШРВ - 2</t>
  </si>
  <si>
    <t>670*125*595</t>
  </si>
  <si>
    <t xml:space="preserve">ШРН - 2 </t>
  </si>
  <si>
    <t>658*121*559</t>
  </si>
  <si>
    <t xml:space="preserve">ШРВ - 3 </t>
  </si>
  <si>
    <t>670*125*745</t>
  </si>
  <si>
    <t xml:space="preserve">ШРН - 3 </t>
  </si>
  <si>
    <t>658*121*709</t>
  </si>
  <si>
    <t xml:space="preserve">ШРВ - 4 </t>
  </si>
  <si>
    <t>670*125*895</t>
  </si>
  <si>
    <t>ШРН - 4</t>
  </si>
  <si>
    <t>658*121*859</t>
  </si>
  <si>
    <t>ШРВ - 5</t>
  </si>
  <si>
    <t>670*125*1045</t>
  </si>
  <si>
    <t>ШРН - 5</t>
  </si>
  <si>
    <t>658*121*1009</t>
  </si>
  <si>
    <t xml:space="preserve">ШРВ - 6 </t>
  </si>
  <si>
    <t>670*125*1195</t>
  </si>
  <si>
    <t>ШРН - 6</t>
  </si>
  <si>
    <t>658*121*1159</t>
  </si>
  <si>
    <t>ШРВ - 7</t>
  </si>
  <si>
    <t>670*125*1345</t>
  </si>
  <si>
    <t>ШРН - 7</t>
  </si>
  <si>
    <t>658*121*1309</t>
  </si>
  <si>
    <t>ШРВ - 8</t>
  </si>
  <si>
    <t>670*125*1495</t>
  </si>
  <si>
    <t>ШРН - 8</t>
  </si>
  <si>
    <t>658*121*1459</t>
  </si>
  <si>
    <t>ШРВ - 9</t>
  </si>
  <si>
    <t>670*125*1645</t>
  </si>
  <si>
    <t>ШРН - 9</t>
  </si>
  <si>
    <t>658*121*1609</t>
  </si>
  <si>
    <t>ШРВ - 10</t>
  </si>
  <si>
    <t>670*125*1795</t>
  </si>
  <si>
    <t>ШРН - 10</t>
  </si>
  <si>
    <t>658*121*1759</t>
  </si>
  <si>
    <t>ШРВ - 11</t>
  </si>
  <si>
    <t>670*125*1945</t>
  </si>
  <si>
    <t>ШРН - 11</t>
  </si>
  <si>
    <t>658*121*1909</t>
  </si>
  <si>
    <t>(к высоте +100 мм выдвижные ножки)</t>
  </si>
  <si>
    <t>Коллектор сантехнический регулируемый</t>
  </si>
  <si>
    <t>9693R002</t>
  </si>
  <si>
    <t>9694R002</t>
  </si>
  <si>
    <t>9693R003</t>
  </si>
  <si>
    <t>9694R003</t>
  </si>
  <si>
    <t>9693R004</t>
  </si>
  <si>
    <t>9694R004</t>
  </si>
  <si>
    <t>Сдвоенные вертикальные коллекторы</t>
  </si>
  <si>
    <t>9695X002</t>
  </si>
  <si>
    <t>2x2</t>
  </si>
  <si>
    <t>24x19 ВР</t>
  </si>
  <si>
    <t>9698X004</t>
  </si>
  <si>
    <t>4x4</t>
  </si>
  <si>
    <t>9695X004</t>
  </si>
  <si>
    <t>9698X008</t>
  </si>
  <si>
    <t>8x8</t>
  </si>
  <si>
    <t>9695X006</t>
  </si>
  <si>
    <t>6x6</t>
  </si>
  <si>
    <t>9698X010</t>
  </si>
  <si>
    <t>10x10</t>
  </si>
  <si>
    <t>9695X008</t>
  </si>
  <si>
    <t>9695X010</t>
  </si>
  <si>
    <t>Коллектор никелированный проходной сборный</t>
  </si>
  <si>
    <t>0165K002</t>
  </si>
  <si>
    <t>0166K002</t>
  </si>
  <si>
    <t>0165K003</t>
  </si>
  <si>
    <t>0166K003</t>
  </si>
  <si>
    <t>0165K004</t>
  </si>
  <si>
    <t>0166K004</t>
  </si>
  <si>
    <t>Комплектующие для коллекторов F.I.V.</t>
  </si>
  <si>
    <t>Комплект концевых кранов  x 2 штуки : кран шаровой Evolution, ручка-бабочка (красная + cиняя)</t>
  </si>
  <si>
    <t>с термометрами x2</t>
  </si>
  <si>
    <t xml:space="preserve"> без термометров </t>
  </si>
  <si>
    <t>9722R006</t>
  </si>
  <si>
    <t>Диаметр 1"</t>
  </si>
  <si>
    <t>9723R005</t>
  </si>
  <si>
    <t>Диаметр 3/4"</t>
  </si>
  <si>
    <t>9722R007</t>
  </si>
  <si>
    <t>Диаметр 1 1/4"</t>
  </si>
  <si>
    <t>9723R006</t>
  </si>
  <si>
    <t>Сливной кран</t>
  </si>
  <si>
    <t>9723R007</t>
  </si>
  <si>
    <t>9733R004</t>
  </si>
  <si>
    <t>Диаметр 1/2"</t>
  </si>
  <si>
    <t>Термометр</t>
  </si>
  <si>
    <t>9737R524</t>
  </si>
  <si>
    <t>Диаметр 24x19 HP-ВР</t>
  </si>
  <si>
    <t>5836Х560</t>
  </si>
  <si>
    <t>9737R005</t>
  </si>
  <si>
    <t>Диаметр 3/4-Eurokon.</t>
  </si>
  <si>
    <t>Ручной терморегулятор</t>
  </si>
  <si>
    <t>Кронштейны одинарные</t>
  </si>
  <si>
    <t>9681P500</t>
  </si>
  <si>
    <t>9687Z005</t>
  </si>
  <si>
    <t>Трехходовые клапана с сервоприводом</t>
  </si>
  <si>
    <t>9687Z006</t>
  </si>
  <si>
    <t>7941R005</t>
  </si>
  <si>
    <t>Кронштейны двойные</t>
  </si>
  <si>
    <t>7941R006</t>
  </si>
  <si>
    <t>9688Z005</t>
  </si>
  <si>
    <t>7941R007</t>
  </si>
  <si>
    <t>9688Z006</t>
  </si>
  <si>
    <t>Диаметр1"</t>
  </si>
  <si>
    <t>Редукционное проходное соединение</t>
  </si>
  <si>
    <t>Заглушка</t>
  </si>
  <si>
    <t>9685R024</t>
  </si>
  <si>
    <t>Диаметр 3/4"-3/8" HP-ВР</t>
  </si>
  <si>
    <t>9683R004</t>
  </si>
  <si>
    <t>Диаметр 1/2" НР</t>
  </si>
  <si>
    <t>9685R026</t>
  </si>
  <si>
    <t>Диаметр 3/4"-1/2" HP-ВР</t>
  </si>
  <si>
    <t>9683R005</t>
  </si>
  <si>
    <t>Диаметр 3/4" НР</t>
  </si>
  <si>
    <t>9685R092</t>
  </si>
  <si>
    <t>Диаметр 1"-3/8" HP-ВР</t>
  </si>
  <si>
    <t>9683R006</t>
  </si>
  <si>
    <t>Диаметр 1" НР</t>
  </si>
  <si>
    <t>9685R027</t>
  </si>
  <si>
    <t>Диаметр 1"-1/2" НР-ВР</t>
  </si>
  <si>
    <t>9683R007</t>
  </si>
  <si>
    <t>Диаметр 1 1/4" НР</t>
  </si>
  <si>
    <t>9685R030</t>
  </si>
  <si>
    <t>Диаметр 1"-3/4" НР-ВР</t>
  </si>
  <si>
    <t>5833R524</t>
  </si>
  <si>
    <t>Диаметр 24х19 ВР</t>
  </si>
  <si>
    <t>9685R028</t>
  </si>
  <si>
    <t>Диаметр 1 1/4"x 1/2" НР-ВР</t>
  </si>
  <si>
    <t>5833R005</t>
  </si>
  <si>
    <t>Диаметр 3/4" ВР</t>
  </si>
  <si>
    <t>Фитинг переходной под металлопластиковую трубу</t>
  </si>
  <si>
    <t>5833R006</t>
  </si>
  <si>
    <t>Диаметр 1" ВР</t>
  </si>
  <si>
    <t>9505R917</t>
  </si>
  <si>
    <t>Труба/Диаметр 16x2/24x19</t>
  </si>
  <si>
    <t>6047R524</t>
  </si>
  <si>
    <t>9505R931</t>
  </si>
  <si>
    <t>Труба/Диаметр 20x2/24x19</t>
  </si>
  <si>
    <t>Концевой фитинг со сливом</t>
  </si>
  <si>
    <t xml:space="preserve">Воздухоотводчик </t>
  </si>
  <si>
    <t>9735R004</t>
  </si>
  <si>
    <t xml:space="preserve">Расходомер </t>
  </si>
  <si>
    <t>Тепловой привод</t>
  </si>
  <si>
    <t>д/колл.групп 9877R5 (4л/мин )</t>
  </si>
  <si>
    <t>9655P952</t>
  </si>
  <si>
    <t>Напряжение 230V</t>
  </si>
  <si>
    <t>Радиаторы для ванных комнат (полотенцесушители)</t>
  </si>
  <si>
    <t>MACK 3</t>
  </si>
  <si>
    <t>MACK 4</t>
  </si>
  <si>
    <t>MACK 5</t>
  </si>
  <si>
    <t>MACK 6</t>
  </si>
  <si>
    <t>MACK 7</t>
  </si>
  <si>
    <t>23,8-37,9</t>
  </si>
  <si>
    <t>33,3-46,2</t>
  </si>
  <si>
    <t>1,4-2,2</t>
  </si>
  <si>
    <t>2,0-3,2</t>
  </si>
  <si>
    <t>16,6-26,0</t>
  </si>
  <si>
    <t>42,0-120,0</t>
  </si>
  <si>
    <t>95,0-213,5</t>
  </si>
  <si>
    <t>2,8-3,9</t>
  </si>
  <si>
    <t>3,5-10,0</t>
  </si>
  <si>
    <t>Давление насоса, бар</t>
  </si>
  <si>
    <t>7,0-15,0</t>
  </si>
  <si>
    <t>KITC01RP</t>
  </si>
  <si>
    <t>KITC08RP</t>
  </si>
  <si>
    <t>KITCP0510RP</t>
  </si>
  <si>
    <t>Комплект коаксиальный ǿ60/100  Al/Al, длина 1,00 м (C&amp;M: 3318000)</t>
  </si>
  <si>
    <t>Комплект коаксиальный ǿ60/100 Al/Сталь, длина 1,00 м (C&amp;M: 3318000)</t>
  </si>
  <si>
    <t>Комплект коаксиальный ǿ60/100 Al/Al, длина 1,00 м  (ГАЗЛЮКС, FONDITAL, AEG)</t>
  </si>
  <si>
    <t>Комплект коаксиальный ǿ60/100 Al/Сталь, длина 1,00 м  (ГАЗЛЮКС, FONDITAL, AEG)</t>
  </si>
  <si>
    <t>Комплект коаксиальный ǿ60/100, длина 1,00 м с фланцем (VIESSMANN) игла</t>
  </si>
  <si>
    <t>33 18 123</t>
  </si>
  <si>
    <t>33 18 168</t>
  </si>
  <si>
    <t>36 78 032</t>
  </si>
  <si>
    <t>36 78 035</t>
  </si>
  <si>
    <t>36 78 159</t>
  </si>
  <si>
    <t xml:space="preserve">Niagara C 25 FF </t>
  </si>
  <si>
    <t>Niagara C 25 CF</t>
  </si>
  <si>
    <t>Niagara C 30 FF</t>
  </si>
  <si>
    <t xml:space="preserve"> HONEYWELL (США)</t>
  </si>
  <si>
    <t>Термостаты комнатные</t>
  </si>
  <si>
    <t>Термостат прерывания обратной тяги.</t>
  </si>
  <si>
    <t xml:space="preserve">Теплообменник: "бак в баке"; герметично заглушенное фланцевое подсоединение; навесного и напольного расположения, стальной внешний кожух. Цвет: белый, оранжевый. </t>
  </si>
  <si>
    <t>(7 лет гарантии)</t>
  </si>
  <si>
    <t>EH1296 Sx1"x1/2" par</t>
  </si>
  <si>
    <t>Переходник белый левый 1/2" прокл. паронит</t>
  </si>
  <si>
    <t>EH1296 Dx1"x1/2" par</t>
  </si>
  <si>
    <t>Переходник белый правый 1/2" прокл. паронит</t>
  </si>
  <si>
    <t>EH1296 Sx1"x3/4" par</t>
  </si>
  <si>
    <t>Переходник белый левый 3/4" прокл. паронит</t>
  </si>
  <si>
    <t>EH1296 Sx1"x1" par</t>
  </si>
  <si>
    <t>Заглушка белая левая прокл. паронит</t>
  </si>
  <si>
    <t>EH1299</t>
  </si>
  <si>
    <t>Кронштейн универсальный угловой</t>
  </si>
  <si>
    <t>EH1300</t>
  </si>
  <si>
    <t>Кронштейн анкерный белый (пара), с пласт. дюбелями</t>
  </si>
  <si>
    <t>EH1289 1/2"</t>
  </si>
  <si>
    <t>Кран Маевского 1/2"</t>
  </si>
  <si>
    <t>Труба металлопластиковая Pex-Al-Pex 95° 1,0 Мпа</t>
  </si>
  <si>
    <t>Труба однослойная PE-Xb 90° 0,6 Мпа</t>
  </si>
  <si>
    <t>Полипропиленовая труба</t>
  </si>
  <si>
    <t>Полипропиленовая труба армированная</t>
  </si>
  <si>
    <t>20* 3,4  мм    PN 25</t>
  </si>
  <si>
    <t>25* 4,2  мм   PN 25</t>
  </si>
  <si>
    <t>32* 5,4  мм   PN 25</t>
  </si>
  <si>
    <t>40* 6,7  мм    PN 25</t>
  </si>
  <si>
    <t>50* 8,4  мм    PN 25</t>
  </si>
  <si>
    <t>63*10,5 мм    PN 25</t>
  </si>
  <si>
    <t>75*12,5 мм    PN 25</t>
  </si>
  <si>
    <t>Полипропиленовая труба армированная стекловолокном</t>
  </si>
  <si>
    <t xml:space="preserve"> 20*3,4 мм</t>
  </si>
  <si>
    <t xml:space="preserve"> 25*4,2 мм</t>
  </si>
  <si>
    <t xml:space="preserve"> 32*5,4 мм</t>
  </si>
  <si>
    <t xml:space="preserve"> 40*6,7 мм</t>
  </si>
  <si>
    <t xml:space="preserve"> 50*8,4 мм</t>
  </si>
  <si>
    <t xml:space="preserve"> 63*10,5 мм</t>
  </si>
  <si>
    <t xml:space="preserve">  75*12,5 мм</t>
  </si>
  <si>
    <t xml:space="preserve">  90*15 мм</t>
  </si>
  <si>
    <t xml:space="preserve"> 110*18,4 мм</t>
  </si>
  <si>
    <t>Муфта</t>
  </si>
  <si>
    <t xml:space="preserve">20  мм     </t>
  </si>
  <si>
    <t xml:space="preserve">25  мм      </t>
  </si>
  <si>
    <t xml:space="preserve">32  мм     </t>
  </si>
  <si>
    <t xml:space="preserve">40  мм     </t>
  </si>
  <si>
    <t xml:space="preserve">50  мм       </t>
  </si>
  <si>
    <t xml:space="preserve">63  мм     </t>
  </si>
  <si>
    <t xml:space="preserve">75  мм     </t>
  </si>
  <si>
    <t>Муфта переходная</t>
  </si>
  <si>
    <t xml:space="preserve">25/20  мм    </t>
  </si>
  <si>
    <t xml:space="preserve">32/20  мм    </t>
  </si>
  <si>
    <t xml:space="preserve">32/25  мм    </t>
  </si>
  <si>
    <t xml:space="preserve">40/20  мм    </t>
  </si>
  <si>
    <t xml:space="preserve">40/25  мм    </t>
  </si>
  <si>
    <t xml:space="preserve">40/32  мм     </t>
  </si>
  <si>
    <t xml:space="preserve">50/20  мм    </t>
  </si>
  <si>
    <t xml:space="preserve">50/25  мм    </t>
  </si>
  <si>
    <t xml:space="preserve">50/32  мм    </t>
  </si>
  <si>
    <t xml:space="preserve">50/40  мм    </t>
  </si>
  <si>
    <t xml:space="preserve">63/25  мм    </t>
  </si>
  <si>
    <t xml:space="preserve">63/32  мм    </t>
  </si>
  <si>
    <t xml:space="preserve">63/40  мм    </t>
  </si>
  <si>
    <t xml:space="preserve">63/50  мм    </t>
  </si>
  <si>
    <t xml:space="preserve">75/50  мм    </t>
  </si>
  <si>
    <t xml:space="preserve">75/63  мм    </t>
  </si>
  <si>
    <t>Угольник 90 град.</t>
  </si>
  <si>
    <t xml:space="preserve">20 мм         </t>
  </si>
  <si>
    <t>Уугольник переходной (вн./нар)</t>
  </si>
  <si>
    <t xml:space="preserve">20 мм          </t>
  </si>
  <si>
    <t>Угольник 45 град.</t>
  </si>
  <si>
    <t xml:space="preserve">25 мм          </t>
  </si>
  <si>
    <t xml:space="preserve">32 мм          </t>
  </si>
  <si>
    <t xml:space="preserve">25  мм       </t>
  </si>
  <si>
    <t xml:space="preserve">32  мм       </t>
  </si>
  <si>
    <t xml:space="preserve">20  мм       </t>
  </si>
  <si>
    <t xml:space="preserve">40  мм       </t>
  </si>
  <si>
    <t xml:space="preserve">50  мм        </t>
  </si>
  <si>
    <t xml:space="preserve">63  мм        </t>
  </si>
  <si>
    <t xml:space="preserve">75  мм        </t>
  </si>
  <si>
    <t xml:space="preserve">25 мм         </t>
  </si>
  <si>
    <t xml:space="preserve">40 мм         </t>
  </si>
  <si>
    <t xml:space="preserve">40 мм          </t>
  </si>
  <si>
    <t xml:space="preserve">50 мм          </t>
  </si>
  <si>
    <t xml:space="preserve">63 мм          </t>
  </si>
  <si>
    <t xml:space="preserve">25/25/20 мм </t>
  </si>
  <si>
    <t>Тройник переходной</t>
  </si>
  <si>
    <t xml:space="preserve">32/20/20 мм </t>
  </si>
  <si>
    <t xml:space="preserve">32/20/25 мм </t>
  </si>
  <si>
    <t xml:space="preserve">32/20/32 мм </t>
  </si>
  <si>
    <t>32/25/20 мм</t>
  </si>
  <si>
    <t xml:space="preserve">32/25/32 мм </t>
  </si>
  <si>
    <t xml:space="preserve">40/20/40 мм </t>
  </si>
  <si>
    <t>40/25/40 мм</t>
  </si>
  <si>
    <t xml:space="preserve">40/32/40 мм </t>
  </si>
  <si>
    <t xml:space="preserve">50/20/50 мм </t>
  </si>
  <si>
    <t>50/25/50 мм</t>
  </si>
  <si>
    <t>50/32/50 мм</t>
  </si>
  <si>
    <t xml:space="preserve">50/40/50 мм </t>
  </si>
  <si>
    <t xml:space="preserve">63/20/63 мм </t>
  </si>
  <si>
    <t xml:space="preserve">63/25/63 мм </t>
  </si>
  <si>
    <t xml:space="preserve">63/32/63 мм </t>
  </si>
  <si>
    <t xml:space="preserve">63/40/63 мм </t>
  </si>
  <si>
    <t xml:space="preserve">63/50/63 мм </t>
  </si>
  <si>
    <t xml:space="preserve">20 мм  </t>
  </si>
  <si>
    <t xml:space="preserve">25 мм  </t>
  </si>
  <si>
    <t xml:space="preserve">32 мм  </t>
  </si>
  <si>
    <t xml:space="preserve">40 мм  </t>
  </si>
  <si>
    <t xml:space="preserve">63 мм  </t>
  </si>
  <si>
    <t xml:space="preserve">75 мм  </t>
  </si>
  <si>
    <t xml:space="preserve">90 мм  </t>
  </si>
  <si>
    <t xml:space="preserve"> 20 мм </t>
  </si>
  <si>
    <t>Обвод</t>
  </si>
  <si>
    <t xml:space="preserve">Муфта разъемная </t>
  </si>
  <si>
    <t xml:space="preserve">25 мм   </t>
  </si>
  <si>
    <t xml:space="preserve">32 мм   </t>
  </si>
  <si>
    <t xml:space="preserve">40 мм   </t>
  </si>
  <si>
    <t xml:space="preserve">20 мм   </t>
  </si>
  <si>
    <t>Крестовина</t>
  </si>
  <si>
    <t xml:space="preserve"> 25 мм </t>
  </si>
  <si>
    <t>20*1,9   мм    PN 10</t>
  </si>
  <si>
    <t>25*2,3   мм    PN 10</t>
  </si>
  <si>
    <t>32*3,0   мм    PN 10</t>
  </si>
  <si>
    <t>40* 3,7  мм    PN 10</t>
  </si>
  <si>
    <t>50* 4,6  мм    PN 10</t>
  </si>
  <si>
    <t>20*3,4   мм     PN 20</t>
  </si>
  <si>
    <t>25*4,2   мм     PN 20</t>
  </si>
  <si>
    <t>32*5,4   мм     PN 20</t>
  </si>
  <si>
    <t xml:space="preserve">40*6,7   мм     PN 20 </t>
  </si>
  <si>
    <t>50*8,4   мм     PN 20</t>
  </si>
  <si>
    <t>63*10,5 мм    PN 20</t>
  </si>
  <si>
    <t>75*12,5 мм    PN 20</t>
  </si>
  <si>
    <t xml:space="preserve">20*1/2''   </t>
  </si>
  <si>
    <t xml:space="preserve"> Угольник  (комб. с крепл. в.р.)</t>
  </si>
  <si>
    <t xml:space="preserve">20*1/2"   </t>
  </si>
  <si>
    <t xml:space="preserve">20*3/4"    </t>
  </si>
  <si>
    <t xml:space="preserve">25*1/2"    </t>
  </si>
  <si>
    <t xml:space="preserve">25*3/4"    </t>
  </si>
  <si>
    <t xml:space="preserve">32*3/4"    </t>
  </si>
  <si>
    <t xml:space="preserve">32*1"       </t>
  </si>
  <si>
    <t xml:space="preserve">20*3/4"   </t>
  </si>
  <si>
    <t xml:space="preserve">25*1/2"   </t>
  </si>
  <si>
    <t xml:space="preserve">25*3/4"   </t>
  </si>
  <si>
    <t xml:space="preserve">32*3/4"   </t>
  </si>
  <si>
    <t xml:space="preserve">32*1"      </t>
  </si>
  <si>
    <t xml:space="preserve">32*1 1/4 </t>
  </si>
  <si>
    <t xml:space="preserve">40*1 1/4 </t>
  </si>
  <si>
    <t>75*2 1/2</t>
  </si>
  <si>
    <t xml:space="preserve">50*1 1/2 </t>
  </si>
  <si>
    <t xml:space="preserve">63*2       </t>
  </si>
  <si>
    <t xml:space="preserve">90*3 DD </t>
  </si>
  <si>
    <t>20*3/4" (в.р.)</t>
  </si>
  <si>
    <t>20*1/2"  (в.р.)</t>
  </si>
  <si>
    <t>25*1/2"  (в.р.)</t>
  </si>
  <si>
    <t>25*3/4" (в.р.)</t>
  </si>
  <si>
    <t xml:space="preserve">32*3/4" (в.р.) </t>
  </si>
  <si>
    <t>32*1"  (в.р.)</t>
  </si>
  <si>
    <t>20*1/2"  (н.р.)</t>
  </si>
  <si>
    <t>20*3/4"   (н.р.)</t>
  </si>
  <si>
    <t>25*3/4"  (н.р.)</t>
  </si>
  <si>
    <t>25*1/2" (н.р.)</t>
  </si>
  <si>
    <t xml:space="preserve">32*3/4" (н.р.) </t>
  </si>
  <si>
    <t>32*1 (н.р.)</t>
  </si>
  <si>
    <t>Угольник комбинированный</t>
  </si>
  <si>
    <t>Ттройник комбинированный</t>
  </si>
  <si>
    <t xml:space="preserve">20*1/2" *20 (н.р.) </t>
  </si>
  <si>
    <t>25*1/2"*25   (н.р.)</t>
  </si>
  <si>
    <t xml:space="preserve"> 32*1"*32 (н.р.)</t>
  </si>
  <si>
    <t>20*1/2" *20 (в.р.)</t>
  </si>
  <si>
    <t>20*3/4" *20  (в.р.)</t>
  </si>
  <si>
    <t>25*1/2" *25  (в.р.)</t>
  </si>
  <si>
    <t>25*3/4" *25   (в.р.)</t>
  </si>
  <si>
    <t>32*3/4" *32  (в.р.)</t>
  </si>
  <si>
    <t>32*1" *32   (в.р.)</t>
  </si>
  <si>
    <t xml:space="preserve"> 20*1/2"  (в.р.) </t>
  </si>
  <si>
    <t>Муфта комбинированная разъемная</t>
  </si>
  <si>
    <t xml:space="preserve">25*3/4"  (в.р.) </t>
  </si>
  <si>
    <t>32*1"     (в.р.)</t>
  </si>
  <si>
    <t xml:space="preserve">20*1/2"  (н.р.) </t>
  </si>
  <si>
    <t xml:space="preserve"> 25*3/4"  (н.р.) </t>
  </si>
  <si>
    <t>Муфта комбинированная (н.р.) под кл.</t>
  </si>
  <si>
    <t>Муфта комбинированная (н.р.)</t>
  </si>
  <si>
    <t>Муфта комбинированная (в.р.) под кл.</t>
  </si>
  <si>
    <t>Муфта комбинированная (в.р.)</t>
  </si>
  <si>
    <t xml:space="preserve">32*1        </t>
  </si>
  <si>
    <t xml:space="preserve">40*1 1/4  </t>
  </si>
  <si>
    <t xml:space="preserve">50*1 1/2  </t>
  </si>
  <si>
    <t xml:space="preserve">75*2 1/2 </t>
  </si>
  <si>
    <t xml:space="preserve">90*3      </t>
  </si>
  <si>
    <t>40*1" 1/4''    (в.р.)</t>
  </si>
  <si>
    <t>50*1" 1/2''    (в.р.)</t>
  </si>
  <si>
    <t>63*2"      (в.р.)</t>
  </si>
  <si>
    <t>40*1 1/4"     (н.р.)</t>
  </si>
  <si>
    <t>50*1 1/2"      (н.р.)</t>
  </si>
  <si>
    <t>63*2"         (н.р.)</t>
  </si>
  <si>
    <t>Муфта комбинированная разъемная  с накид. гайкой</t>
  </si>
  <si>
    <t>20*1/2''  (в.р.)</t>
  </si>
  <si>
    <t>25*3/4''  (в.р.)</t>
  </si>
  <si>
    <t>25*3/4''</t>
  </si>
  <si>
    <t xml:space="preserve"> Фильтр сетчатый</t>
  </si>
  <si>
    <t xml:space="preserve"> 20*1/2'' </t>
  </si>
  <si>
    <t>Вентиль</t>
  </si>
  <si>
    <t xml:space="preserve">25 мм        </t>
  </si>
  <si>
    <t xml:space="preserve">32 мм        </t>
  </si>
  <si>
    <t>16 мм    одинарная</t>
  </si>
  <si>
    <t>Опора</t>
  </si>
  <si>
    <t>20 мм    одинарная</t>
  </si>
  <si>
    <t>25 мм    одинарная</t>
  </si>
  <si>
    <t>32 мм     одинарная</t>
  </si>
  <si>
    <t>20 мм    двойная</t>
  </si>
  <si>
    <t>25 мм    двойная</t>
  </si>
  <si>
    <t>40 мм  одинарная</t>
  </si>
  <si>
    <t>50 мм  одинарная</t>
  </si>
  <si>
    <t xml:space="preserve">Заглушка резьбовая </t>
  </si>
  <si>
    <t xml:space="preserve">25 мм    </t>
  </si>
  <si>
    <t>Держатель стен. rомплекта</t>
  </si>
  <si>
    <t>Кран шаровый</t>
  </si>
  <si>
    <t xml:space="preserve">32 мм         </t>
  </si>
  <si>
    <t xml:space="preserve">50 мм        </t>
  </si>
  <si>
    <t xml:space="preserve">63 мм        </t>
  </si>
  <si>
    <t xml:space="preserve"> 40 мм           </t>
  </si>
  <si>
    <t>Оборудование для монтажа труб</t>
  </si>
  <si>
    <t>НОВИНКА!</t>
  </si>
  <si>
    <t>НОВЫЕ ЦЕНЫ!</t>
  </si>
  <si>
    <t>BARRA10</t>
  </si>
  <si>
    <t>Труба аллюминиевая ǿ100, длина 5,25 м. (папа/папа)</t>
  </si>
  <si>
    <t>MMF0608B</t>
  </si>
  <si>
    <t>Муфта аллюминиевая, переход ǿ60 на ǿ80 (мама/папа)</t>
  </si>
  <si>
    <t>S080803B</t>
  </si>
  <si>
    <t>Разводка двухблочная ǿ(80+80) (Immergas)</t>
  </si>
  <si>
    <t>KITC221P</t>
  </si>
  <si>
    <t>Комплект коаксиальный ǿ60/100, длина 1,00 м  (Protherm)</t>
  </si>
  <si>
    <t>GS1D916</t>
  </si>
  <si>
    <t>GS1D915</t>
  </si>
  <si>
    <t>GS1D914</t>
  </si>
  <si>
    <t>GS1D913</t>
  </si>
  <si>
    <t>GS1D912</t>
  </si>
  <si>
    <t>GS1D911</t>
  </si>
  <si>
    <t>GS1D910</t>
  </si>
  <si>
    <t>GS1D884</t>
  </si>
  <si>
    <t>GS1D883</t>
  </si>
  <si>
    <t>GS1D882</t>
  </si>
  <si>
    <t>GS1D881</t>
  </si>
  <si>
    <t>GS1D880</t>
  </si>
  <si>
    <t>KO2B</t>
  </si>
  <si>
    <t>Тип KO2B, для программируемой и погодозависимой теплогенерации с переменной температурой теплоносителя с контроллером до двух отпительных контуров со смесителем.</t>
  </si>
  <si>
    <t>GS1D909</t>
  </si>
  <si>
    <t>GS1D908</t>
  </si>
  <si>
    <t>GS1D907</t>
  </si>
  <si>
    <t>GS1D906</t>
  </si>
  <si>
    <t>GS1D905</t>
  </si>
  <si>
    <t>GS1D904</t>
  </si>
  <si>
    <t>GS1D903</t>
  </si>
  <si>
    <t>GS1D879</t>
  </si>
  <si>
    <t>GS1D878</t>
  </si>
  <si>
    <t>GS1D877</t>
  </si>
  <si>
    <t>GS1D876</t>
  </si>
  <si>
    <t>GS1D875</t>
  </si>
  <si>
    <t>KС4B</t>
  </si>
  <si>
    <t>Тип КС4B, для режима работы с постоянной темпер-ой теплоносителя, цифровой контроллер, интегрированная система диагностики, автомат. режим приготовления горячей воды с датчиком температуры емкостного водонагревателя</t>
  </si>
  <si>
    <t>GS1D874</t>
  </si>
  <si>
    <t>GS1D873</t>
  </si>
  <si>
    <t>GS1D872</t>
  </si>
  <si>
    <t>GS1D871</t>
  </si>
  <si>
    <t>GS1D870</t>
  </si>
  <si>
    <t>VL1A028</t>
  </si>
  <si>
    <t>VL1A027</t>
  </si>
  <si>
    <t>VL1A026</t>
  </si>
  <si>
    <t>VL1A025</t>
  </si>
  <si>
    <t>VL1A024</t>
  </si>
  <si>
    <t>VR2BB34</t>
  </si>
  <si>
    <t>VR2BB33</t>
  </si>
  <si>
    <t>VR2BB32</t>
  </si>
  <si>
    <t>VR2BB18</t>
  </si>
  <si>
    <t>VR2BB17</t>
  </si>
  <si>
    <t>VR2BB16</t>
  </si>
  <si>
    <t>VR2BB15</t>
  </si>
  <si>
    <t>КO2B</t>
  </si>
  <si>
    <t>Тип KO2B, для программируемой и погодозависимой теплогенерации с переменной температурой теплоносителя с контроллером до двух отпительных контуров со смесителем, дизельная горелка.</t>
  </si>
  <si>
    <t>VR2BB31</t>
  </si>
  <si>
    <t>VR2BB30</t>
  </si>
  <si>
    <t>VR2BB29</t>
  </si>
  <si>
    <t>VR2BB14</t>
  </si>
  <si>
    <t>VR2BB13</t>
  </si>
  <si>
    <t>VR2BB12</t>
  </si>
  <si>
    <t>VR2BB11</t>
  </si>
  <si>
    <t>Тип KO2B, для программируемой и погодозависимой теплогенерации с переменной температурой теплоносителя с контроллером до двух отпительных контуров со смесителем, без горелки.</t>
  </si>
  <si>
    <t>VR2BB28</t>
  </si>
  <si>
    <t>VR2BB27</t>
  </si>
  <si>
    <t>VR2BB26</t>
  </si>
  <si>
    <t>VR2BB10</t>
  </si>
  <si>
    <t>VR2BB09</t>
  </si>
  <si>
    <t>VR2BB08</t>
  </si>
  <si>
    <t>VR2BB07</t>
  </si>
  <si>
    <t>КС4B</t>
  </si>
  <si>
    <t>Тип КС4B, для режима работы с постоянной температурой теплоносителя, цифровой контроллер, интегрированная система диагностики,автоматический режим приготовления горячей воды с датчиком температуры емкостного водонагревателя, дизельная горелка.</t>
  </si>
  <si>
    <t>VR2BB25</t>
  </si>
  <si>
    <t>VR2BB24</t>
  </si>
  <si>
    <t>VR2BB23</t>
  </si>
  <si>
    <t>VR2BB06</t>
  </si>
  <si>
    <t>VR2BB05</t>
  </si>
  <si>
    <t>VR2BB04</t>
  </si>
  <si>
    <t>VR2BB03</t>
  </si>
  <si>
    <t>Тип КС4B, для режима работы с постоянной температурой теплоносителя, цифровой контроллер, интегрированная система диагностики,автоматический режим приготовления горячей воды с датчиком температуры емкостного водонагревателя, без горелки.</t>
  </si>
  <si>
    <t>Концевой T-образ фитинг, под установку термометра</t>
  </si>
  <si>
    <t xml:space="preserve">Насосные станции автоматического водоснабжения с выносным эжектором </t>
  </si>
  <si>
    <t>DOMItech C 24</t>
  </si>
  <si>
    <t>DOMItech F 32</t>
  </si>
  <si>
    <t>Divatop MICRO C24</t>
  </si>
  <si>
    <t>Divatop MICRO C32</t>
  </si>
  <si>
    <t xml:space="preserve">Divatop MICRO F24  </t>
  </si>
  <si>
    <t xml:space="preserve">Divatop MICRO F32 </t>
  </si>
  <si>
    <t>DOMIproject  C24 D</t>
  </si>
  <si>
    <t>DOMIproject  F24 D</t>
  </si>
  <si>
    <t>DOMIproject  C32 D</t>
  </si>
  <si>
    <t>DOMIproject  F32 D</t>
  </si>
  <si>
    <t xml:space="preserve">ECONCEPT  51 </t>
  </si>
  <si>
    <t xml:space="preserve">ECONCEPT 101 </t>
  </si>
  <si>
    <t xml:space="preserve">ECONCEPT  TECH 25A </t>
  </si>
  <si>
    <t xml:space="preserve">ECONCEPT  TECH 35A </t>
  </si>
  <si>
    <t xml:space="preserve">ECONCEPT TECH 25C </t>
  </si>
  <si>
    <t xml:space="preserve">ECONCEPT  TECH 35C </t>
  </si>
  <si>
    <t>METROPOLIS DGT 25 OF</t>
  </si>
  <si>
    <t>METROPOLIS DGT 25 BF</t>
  </si>
  <si>
    <t>METROPOLIS DGT 30 BF</t>
  </si>
  <si>
    <t>FORMAT DGT 25 OF</t>
  </si>
  <si>
    <t>FORMAT DGT 25 BF</t>
  </si>
  <si>
    <t>FORMAT DGT 30 BF</t>
  </si>
  <si>
    <t>750х450х290</t>
  </si>
  <si>
    <t>750х400х290</t>
  </si>
  <si>
    <t>сенсорное управление,  ЖК дисплей,  битермич тепл-к</t>
  </si>
  <si>
    <t>Котлы газовые настенные двухконтурные с раздельным теплообменником (цирк. насос, расш. бак)</t>
  </si>
  <si>
    <t xml:space="preserve">сенсорное управление,  ЖК дисплей, раздельные теплообм.  </t>
  </si>
  <si>
    <t>Котлы газовые настенные двухконтурные с битермическим теплообменником (цирк. насос, расш. бак)</t>
  </si>
  <si>
    <t>SUN G 6</t>
  </si>
  <si>
    <t>SUN G 10</t>
  </si>
  <si>
    <t>SUN G 20</t>
  </si>
  <si>
    <t>SUN G 30</t>
  </si>
  <si>
    <t>SUN G 50</t>
  </si>
  <si>
    <t>SUN G 70</t>
  </si>
  <si>
    <t>Клей ЭНЕРГОФЛЕКС туба 70 мл</t>
  </si>
  <si>
    <t>туба</t>
  </si>
  <si>
    <t>Клапан с защитойот ожогов, 3/4</t>
  </si>
  <si>
    <t>Клапан с защитойот ожогов, 1/2 НР</t>
  </si>
  <si>
    <t>230В, 1800Нм, время закрытия - 1,9 мин</t>
  </si>
  <si>
    <t>ML6421A3013</t>
  </si>
  <si>
    <t>24В,   600Нм, время закрытия - 1,8 мин</t>
  </si>
  <si>
    <t>ML7425A6008</t>
  </si>
  <si>
    <t>24В,   600Нм, время закрытия - 1,0 мин</t>
  </si>
  <si>
    <t>ML7420A6009</t>
  </si>
  <si>
    <t>230В, 600Нм, время закрытия - 1,8 мин</t>
  </si>
  <si>
    <t>ML6425A3014</t>
  </si>
  <si>
    <t>Арматура балансировочная для ГВС Alwa-Kombi-4</t>
  </si>
  <si>
    <t>230В, 600Нм, время закрытия - 1,0 мин</t>
  </si>
  <si>
    <t>ML6420A3015</t>
  </si>
  <si>
    <t>2/3-позиционные приводы для линейных клапанов</t>
  </si>
  <si>
    <t>24В, 10Нм, время закрытия - 1,5 мин</t>
  </si>
  <si>
    <t>M7061Е1012</t>
  </si>
  <si>
    <t>230В, 30Нм, 3-х позиц., время закрытия-2,3</t>
  </si>
  <si>
    <t>230В, 20Нм, 3-х позиц., время закрытия-1,6</t>
  </si>
  <si>
    <t>230В, 7Нм, 3-х позиц., время закрытия-100 сек</t>
  </si>
  <si>
    <t>24В, 7Нм, 3-х позиц., время закрытия - 100 сек</t>
  </si>
  <si>
    <t>M6063A1003</t>
  </si>
  <si>
    <t>Для клапанов DR/ZR/V5431/V5441/V5421</t>
  </si>
  <si>
    <t>2/3-позиционные приводы для поворотных клапанов</t>
  </si>
  <si>
    <t xml:space="preserve">DN=150 мм, Kvs=630, Фланцы DIN2531 </t>
  </si>
  <si>
    <t xml:space="preserve">DN=125 мм, Kvs=250, Фланцы DIN2531 </t>
  </si>
  <si>
    <t xml:space="preserve">DN=100 мм, Kvs=160, Фланцы DIN2531 </t>
  </si>
  <si>
    <t>DN=32 мм, Kvs=16,  Внутренняя резьба</t>
  </si>
  <si>
    <t>DN=25 мм, Kvs=10,  Внутренняя резьба</t>
  </si>
  <si>
    <t>Привод М6061/7061</t>
  </si>
  <si>
    <t xml:space="preserve">3-ходовые поворотные клапаны Ру6 </t>
  </si>
  <si>
    <t>DN50, Kvs = 40  Внутренняя резьба</t>
  </si>
  <si>
    <t>DN40, Kvs = 25  Внутренняя резьба</t>
  </si>
  <si>
    <t>DN32, Kvs = 16  Внутренняя резьба</t>
  </si>
  <si>
    <t>DN25, Kvs = 10  Внутренняя резьба</t>
  </si>
  <si>
    <t>DN20, Kvs = 6,3 Внутренняя резьба</t>
  </si>
  <si>
    <t>Привод М6063</t>
  </si>
  <si>
    <t xml:space="preserve">3-ходовые поворотные клапаны Ру6 "Компакт" </t>
  </si>
  <si>
    <t>DN25, Kvs 6,3,  6,5мм Плоское уплотнение</t>
  </si>
  <si>
    <t>DN40, Kvs 25, 20мм Плоское уплотнение</t>
  </si>
  <si>
    <t>DN40, Kvs 25, 20мм Внутренняя резьба</t>
  </si>
  <si>
    <t>DN25, Kvs 10, 20мм Внутренняя резьба</t>
  </si>
  <si>
    <t>DN20, Kvs 6,3, 20мм Внутренняя резьба</t>
  </si>
  <si>
    <t>DN15, Kvs 2,5, 20мм Внутренняя резьба</t>
  </si>
  <si>
    <t>Приводы ML 6420/6425/7420/7425/6421/7421</t>
  </si>
  <si>
    <t>3-ходовые линейные клапаны Ру16</t>
  </si>
  <si>
    <t>DN32, Kvs=5.0, 6.5мм Внутренняя резьба</t>
  </si>
  <si>
    <t>DN25, Kvs=5.0, 6.5мм Внутренняя резьба</t>
  </si>
  <si>
    <t>DN20, Kvs=3.3, 6.5мм Внутренняя резьба</t>
  </si>
  <si>
    <t>Приводы М6410/7410</t>
  </si>
  <si>
    <t>Прямой, G 3/4"НР - Rp 1/2"ВР</t>
  </si>
  <si>
    <t>Угловой, G 3/4"НР - Rp 1/2"ВР</t>
  </si>
  <si>
    <t>DN20, Kvs 4.0, 2.5мм, 2…120 °C</t>
  </si>
  <si>
    <t xml:space="preserve"> систем серии Verafix-VKЕ</t>
  </si>
  <si>
    <t>DN15, Kvs 2.5, 2.5мм, 2…120 °C</t>
  </si>
  <si>
    <t>Предват. настраиваемый H-бок для однотрубных и двухтрубных</t>
  </si>
  <si>
    <t>DN40, Kvs 25, 20мм</t>
  </si>
  <si>
    <t>DN15, Kvs 2,5, 20мм</t>
  </si>
  <si>
    <t>Клапаны серии Venus (V310, v340, v320)</t>
  </si>
  <si>
    <t xml:space="preserve">2-ходовые линейные  клапаны Ру16 </t>
  </si>
  <si>
    <t>T6001W0</t>
  </si>
  <si>
    <t>я000032355</t>
  </si>
  <si>
    <t>я000032356</t>
  </si>
  <si>
    <t>я000032357</t>
  </si>
  <si>
    <t>я000032358</t>
  </si>
  <si>
    <t>я000032359</t>
  </si>
  <si>
    <t>я000032360</t>
  </si>
  <si>
    <t>я000023050</t>
  </si>
  <si>
    <t>я000023051</t>
  </si>
  <si>
    <t>я000023052</t>
  </si>
  <si>
    <t>я000023053</t>
  </si>
  <si>
    <t>я000023054</t>
  </si>
  <si>
    <t>я000023055</t>
  </si>
  <si>
    <t>я000023056</t>
  </si>
  <si>
    <t>я000023057</t>
  </si>
  <si>
    <t>я000023058</t>
  </si>
  <si>
    <t>я000023059</t>
  </si>
  <si>
    <t>я000023060</t>
  </si>
  <si>
    <t>я000023061</t>
  </si>
  <si>
    <t>я000023062</t>
  </si>
  <si>
    <t>я000023063</t>
  </si>
  <si>
    <t>я000023064</t>
  </si>
  <si>
    <t>я000023065</t>
  </si>
  <si>
    <t>я000016244</t>
  </si>
  <si>
    <t>я000016247</t>
  </si>
  <si>
    <t>я000023617</t>
  </si>
  <si>
    <t>я000023616</t>
  </si>
  <si>
    <t>я000023618</t>
  </si>
  <si>
    <t>я000016250</t>
  </si>
  <si>
    <t>я000016252</t>
  </si>
  <si>
    <t xml:space="preserve">Котлы газовые настенные конденсационные одноконтурные </t>
  </si>
  <si>
    <t>TALIA GREEN SYSTEM HP 45</t>
  </si>
  <si>
    <t>TALIA GREEN SYSTEM HP 65</t>
  </si>
  <si>
    <t>TALIA GREEN SYSTEM HP 85</t>
  </si>
  <si>
    <t>TALIA GREEN SYSTEM HP 100</t>
  </si>
  <si>
    <t>я000030933</t>
  </si>
  <si>
    <t>я000030934</t>
  </si>
  <si>
    <t>я000030935</t>
  </si>
  <si>
    <t>я000030936</t>
  </si>
  <si>
    <t>я000024541</t>
  </si>
  <si>
    <t>я000024540</t>
  </si>
  <si>
    <t>я000024542</t>
  </si>
  <si>
    <t>я000024539</t>
  </si>
  <si>
    <t>я000024536</t>
  </si>
  <si>
    <t>я000024532</t>
  </si>
  <si>
    <t>я000024533</t>
  </si>
  <si>
    <t>я000024537</t>
  </si>
  <si>
    <t>я000024538</t>
  </si>
  <si>
    <t>я000024534</t>
  </si>
  <si>
    <t>я000024535</t>
  </si>
  <si>
    <t>я000025666</t>
  </si>
  <si>
    <t>я000025665</t>
  </si>
  <si>
    <t>я000028200</t>
  </si>
  <si>
    <t>я000025664</t>
  </si>
  <si>
    <t>я000018560</t>
  </si>
  <si>
    <t>я000018049</t>
  </si>
  <si>
    <t>я000028450</t>
  </si>
  <si>
    <t>я000028452</t>
  </si>
  <si>
    <t>я000028449</t>
  </si>
  <si>
    <t>я000028451</t>
  </si>
  <si>
    <t>я000028448</t>
  </si>
  <si>
    <t>я000028816</t>
  </si>
  <si>
    <t>я000026440</t>
  </si>
  <si>
    <t>я000027056</t>
  </si>
  <si>
    <t>я000026253</t>
  </si>
  <si>
    <t>я000026280</t>
  </si>
  <si>
    <t>я000015766</t>
  </si>
  <si>
    <t>я000015767</t>
  </si>
  <si>
    <t>я000015764</t>
  </si>
  <si>
    <t>я000015759</t>
  </si>
  <si>
    <t>я000015761</t>
  </si>
  <si>
    <t>я000015762</t>
  </si>
  <si>
    <t>я000031260</t>
  </si>
  <si>
    <t>я000028242</t>
  </si>
  <si>
    <t>я000029014</t>
  </si>
  <si>
    <t>я000028210</t>
  </si>
  <si>
    <t>я000028208</t>
  </si>
  <si>
    <t>я000028211</t>
  </si>
  <si>
    <t>я000028209</t>
  </si>
  <si>
    <t>я000019737</t>
  </si>
  <si>
    <t>я000019738</t>
  </si>
  <si>
    <t>я000019739</t>
  </si>
  <si>
    <t>я000019740</t>
  </si>
  <si>
    <t>я000023784</t>
  </si>
  <si>
    <t>я000023786</t>
  </si>
  <si>
    <t>я000023785</t>
  </si>
  <si>
    <t>я000023787</t>
  </si>
  <si>
    <t>я000021634</t>
  </si>
  <si>
    <t>я000021635</t>
  </si>
  <si>
    <t>я000021636</t>
  </si>
  <si>
    <t>я000021637</t>
  </si>
  <si>
    <t>я000020502</t>
  </si>
  <si>
    <t>я000020504</t>
  </si>
  <si>
    <t>я000020510</t>
  </si>
  <si>
    <t>я000020503</t>
  </si>
  <si>
    <t>я000023917</t>
  </si>
  <si>
    <t>я000018887</t>
  </si>
  <si>
    <t>я000020505</t>
  </si>
  <si>
    <t>я000020507</t>
  </si>
  <si>
    <t>я000020506</t>
  </si>
  <si>
    <t>я000020508</t>
  </si>
  <si>
    <t>я000025444</t>
  </si>
  <si>
    <t>я000025445</t>
  </si>
  <si>
    <t>я000017810</t>
  </si>
  <si>
    <t>я000019166</t>
  </si>
  <si>
    <t>я000018317</t>
  </si>
  <si>
    <t>я000016486</t>
  </si>
  <si>
    <t>я000017583</t>
  </si>
  <si>
    <t>я000016479</t>
  </si>
  <si>
    <t>я000016478</t>
  </si>
  <si>
    <t>я000017584</t>
  </si>
  <si>
    <t>я000016375</t>
  </si>
  <si>
    <t>я000016477</t>
  </si>
  <si>
    <t>я000015289</t>
  </si>
  <si>
    <t>я000016376</t>
  </si>
  <si>
    <t>я000016945</t>
  </si>
  <si>
    <t>я000017510</t>
  </si>
  <si>
    <t>я000017998</t>
  </si>
  <si>
    <t>я000017740</t>
  </si>
  <si>
    <t>я000017708</t>
  </si>
  <si>
    <t>я000017229</t>
  </si>
  <si>
    <t>я000017228</t>
  </si>
  <si>
    <t>я000017511</t>
  </si>
  <si>
    <t>я000016480</t>
  </si>
  <si>
    <t>я000017706</t>
  </si>
  <si>
    <t>я000016481</t>
  </si>
  <si>
    <t>я000017513</t>
  </si>
  <si>
    <t>я000016485</t>
  </si>
  <si>
    <t>я000016372</t>
  </si>
  <si>
    <t>я000016374</t>
  </si>
  <si>
    <t>я000020330</t>
  </si>
  <si>
    <t>я000023969</t>
  </si>
  <si>
    <t>я000017514</t>
  </si>
  <si>
    <t>я000017516</t>
  </si>
  <si>
    <t>я000017705</t>
  </si>
  <si>
    <t>я000016488</t>
  </si>
  <si>
    <t>я000017517</t>
  </si>
  <si>
    <t>я000017520</t>
  </si>
  <si>
    <t>я000015281</t>
  </si>
  <si>
    <t>я000017522</t>
  </si>
  <si>
    <t>я000016370</t>
  </si>
  <si>
    <t>я000017524</t>
  </si>
  <si>
    <t>я000017525</t>
  </si>
  <si>
    <t>я000017526</t>
  </si>
  <si>
    <t>я000017527</t>
  </si>
  <si>
    <t>я000017528</t>
  </si>
  <si>
    <t>я000017529</t>
  </si>
  <si>
    <t>Тройник утепл.д.80 с ревиз.и штуцером</t>
  </si>
  <si>
    <t>я000017530</t>
  </si>
  <si>
    <t>я000015283</t>
  </si>
  <si>
    <t>я000017532</t>
  </si>
  <si>
    <t>я000025517</t>
  </si>
  <si>
    <t>я000017535</t>
  </si>
  <si>
    <t>я000015284</t>
  </si>
  <si>
    <t>я000025516</t>
  </si>
  <si>
    <t>я000017536</t>
  </si>
  <si>
    <t>я000015287</t>
  </si>
  <si>
    <t>я000023422</t>
  </si>
  <si>
    <t>я000017538</t>
  </si>
  <si>
    <t>я000017585</t>
  </si>
  <si>
    <t>я000017579</t>
  </si>
  <si>
    <t>я000016373</t>
  </si>
  <si>
    <t>я000017539</t>
  </si>
  <si>
    <t>я000017586</t>
  </si>
  <si>
    <t>я000016517</t>
  </si>
  <si>
    <t>я000017540</t>
  </si>
  <si>
    <t>я000017541</t>
  </si>
  <si>
    <t>я000021423</t>
  </si>
  <si>
    <t>я000031245</t>
  </si>
  <si>
    <t>я000021625</t>
  </si>
  <si>
    <t>я000016364</t>
  </si>
  <si>
    <t>я000031246</t>
  </si>
  <si>
    <t>я000017542</t>
  </si>
  <si>
    <t>я000017543</t>
  </si>
  <si>
    <t>я000030597</t>
  </si>
  <si>
    <t>я000031287</t>
  </si>
  <si>
    <t>я000018562</t>
  </si>
  <si>
    <t>я000017545</t>
  </si>
  <si>
    <t>я000015286</t>
  </si>
  <si>
    <t>я000017546</t>
  </si>
  <si>
    <t>я000017548</t>
  </si>
  <si>
    <t>я000021626</t>
  </si>
  <si>
    <t>я000018125</t>
  </si>
  <si>
    <t>я000017549</t>
  </si>
  <si>
    <t>я000017550</t>
  </si>
  <si>
    <t>Возможность совместной работы с бойлером ГВС. Оснащен мощностным электронным узлом управления. Может работать в каскаде.</t>
  </si>
  <si>
    <t xml:space="preserve">EKCO.T. Электрический отопительный котел повышенной мощности предназначен для обогрева больших помещений. </t>
  </si>
  <si>
    <t>EKCO.L... Z. Плавная шестиступенчатая электронная регулировка мощности. Возможность совместной работы с бойлером ГВС.</t>
  </si>
  <si>
    <t xml:space="preserve"> блок управления; воздушный клапан; датчик протока; недельный програматор; манометр.</t>
  </si>
  <si>
    <t>Комплектация: колба со встроенными ТЭНами; циркуляционный насос; группа безопасности;</t>
  </si>
  <si>
    <t xml:space="preserve"> только у модели ЭПО-2,5 шнур с вилкой, регулятор температуры теплоносителя, аварийный термовыключатель с самовозвратом.</t>
  </si>
  <si>
    <t>Стандартная комплектация: вынесенный одноступенчатый пульт управления котлом (кроме модели ЭПО-2,5),</t>
  </si>
  <si>
    <t xml:space="preserve">Возможность уменьшения мощности котла до 2/3 от его номинальной.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</si>
  <si>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EKCO.R1. Ручная регулировка температуры теплоносителя при помощи переключателя. </t>
  </si>
  <si>
    <t>я000025833</t>
  </si>
  <si>
    <t>я000025826</t>
  </si>
  <si>
    <t>я000025842</t>
  </si>
  <si>
    <t>я000025822</t>
  </si>
  <si>
    <t>я000025823</t>
  </si>
  <si>
    <t>я000025824</t>
  </si>
  <si>
    <t>я000025825</t>
  </si>
  <si>
    <t>я000025832</t>
  </si>
  <si>
    <t>я000018517</t>
  </si>
  <si>
    <t>я000018521</t>
  </si>
  <si>
    <t>я000028493</t>
  </si>
  <si>
    <t xml:space="preserve"> Т-образное соединение коаксиальное ǿ60/100</t>
  </si>
  <si>
    <t>KITC191PP</t>
  </si>
  <si>
    <t>я000026985</t>
  </si>
  <si>
    <t>PVO610FFB</t>
  </si>
  <si>
    <t>Выход из котла коаксиальный ǿ60/100 (BAXI )</t>
  </si>
  <si>
    <t>я000019144</t>
  </si>
  <si>
    <t xml:space="preserve">CCP61045MFBX </t>
  </si>
  <si>
    <t>я000024083</t>
  </si>
  <si>
    <t>Колено коаксиальное ǿ60/100, угол 45º (BAXI)</t>
  </si>
  <si>
    <t>я000018519</t>
  </si>
  <si>
    <t>я000018511</t>
  </si>
  <si>
    <t>я000018512</t>
  </si>
  <si>
    <t>я000018513</t>
  </si>
  <si>
    <t xml:space="preserve">Котлы настенные газовые  </t>
  </si>
  <si>
    <t>565х270хØ220 / -</t>
  </si>
  <si>
    <t>я000018514</t>
  </si>
  <si>
    <t>я000018515</t>
  </si>
  <si>
    <t>я000018516</t>
  </si>
  <si>
    <t>я000030838</t>
  </si>
  <si>
    <t>я000030840</t>
  </si>
  <si>
    <t>я000029052</t>
  </si>
  <si>
    <t>я000030841</t>
  </si>
  <si>
    <t>я000020751</t>
  </si>
  <si>
    <t>я000020655</t>
  </si>
  <si>
    <t>я000020656</t>
  </si>
  <si>
    <t>я000020910</t>
  </si>
  <si>
    <t>я000020658</t>
  </si>
  <si>
    <t>я000020659</t>
  </si>
  <si>
    <t>я000020660</t>
  </si>
  <si>
    <t>я000020661</t>
  </si>
  <si>
    <t>я000020662</t>
  </si>
  <si>
    <t>я000020663</t>
  </si>
  <si>
    <t>я000020664</t>
  </si>
  <si>
    <t>я000020665</t>
  </si>
  <si>
    <t>я000020666</t>
  </si>
  <si>
    <t>я000021029</t>
  </si>
  <si>
    <t>я000020668</t>
  </si>
  <si>
    <t>я000020669</t>
  </si>
  <si>
    <t>я000020670</t>
  </si>
  <si>
    <t>я000020671</t>
  </si>
  <si>
    <t>я000020672</t>
  </si>
  <si>
    <t>я000020673</t>
  </si>
  <si>
    <t>я000020674</t>
  </si>
  <si>
    <t>я000020675</t>
  </si>
  <si>
    <t>я000020676</t>
  </si>
  <si>
    <t>я000020677</t>
  </si>
  <si>
    <t>я000020678</t>
  </si>
  <si>
    <t>я000020679</t>
  </si>
  <si>
    <t>я000020680</t>
  </si>
  <si>
    <t>я000020681</t>
  </si>
  <si>
    <t>я000020682</t>
  </si>
  <si>
    <t>я000020684</t>
  </si>
  <si>
    <t>я000020685</t>
  </si>
  <si>
    <t>я000020683</t>
  </si>
  <si>
    <t>я000020693</t>
  </si>
  <si>
    <t>я000020694</t>
  </si>
  <si>
    <t>я000020695</t>
  </si>
  <si>
    <t>я000020696</t>
  </si>
  <si>
    <t>я000020697</t>
  </si>
  <si>
    <t>я000020698</t>
  </si>
  <si>
    <t>я000020699</t>
  </si>
  <si>
    <t>я000020700</t>
  </si>
  <si>
    <t>я000020701</t>
  </si>
  <si>
    <t>я000020702</t>
  </si>
  <si>
    <t>я000020703</t>
  </si>
  <si>
    <t>я000020704</t>
  </si>
  <si>
    <t>я000020705</t>
  </si>
  <si>
    <t>я000020706</t>
  </si>
  <si>
    <t>я000020707</t>
  </si>
  <si>
    <t>я000020708</t>
  </si>
  <si>
    <t>я000020709</t>
  </si>
  <si>
    <t>я000020710</t>
  </si>
  <si>
    <t>я000020711</t>
  </si>
  <si>
    <t>я000020712</t>
  </si>
  <si>
    <t>я000020713</t>
  </si>
  <si>
    <t>я000020714</t>
  </si>
  <si>
    <t>я000020715</t>
  </si>
  <si>
    <t>я000020716</t>
  </si>
  <si>
    <t>КПД max (80-60°С)</t>
  </si>
  <si>
    <t>00юбдлдo76</t>
  </si>
  <si>
    <t>00юбдлдo78</t>
  </si>
  <si>
    <t>00юбдлдo79</t>
  </si>
  <si>
    <t>000юбдлд82</t>
  </si>
  <si>
    <t>00юбдлдo80</t>
  </si>
  <si>
    <t>000юбдлд84</t>
  </si>
  <si>
    <t>00юбдлдo81</t>
  </si>
  <si>
    <t>000юдлдo71</t>
  </si>
  <si>
    <t>00юбдлдo82</t>
  </si>
  <si>
    <t>я000011499</t>
  </si>
  <si>
    <t>я000001488</t>
  </si>
  <si>
    <t>я000001127</t>
  </si>
  <si>
    <t>0000юттo29</t>
  </si>
  <si>
    <t>0000юлдo38</t>
  </si>
  <si>
    <t>я000001489</t>
  </si>
  <si>
    <t>я000001490</t>
  </si>
  <si>
    <t>я000001491</t>
  </si>
  <si>
    <t>я000001284</t>
  </si>
  <si>
    <t>00юбдлдo83</t>
  </si>
  <si>
    <t>000юбдлд83</t>
  </si>
  <si>
    <t>00юбдлдo68</t>
  </si>
  <si>
    <t>00юбдлдo69</t>
  </si>
  <si>
    <t>00юбдлдo70</t>
  </si>
  <si>
    <t>00юбдлдo71</t>
  </si>
  <si>
    <t>00юбдлдo72</t>
  </si>
  <si>
    <t>00юбдлдo73</t>
  </si>
  <si>
    <t>00юбдлдo74</t>
  </si>
  <si>
    <t>00юбдлдo75</t>
  </si>
  <si>
    <t>0000юттo1n</t>
  </si>
  <si>
    <t>000юттo240</t>
  </si>
  <si>
    <t>0000юттo75</t>
  </si>
  <si>
    <t>000юттo1mm</t>
  </si>
  <si>
    <t>я000001387</t>
  </si>
  <si>
    <t>я000011537</t>
  </si>
  <si>
    <t>я000011538</t>
  </si>
  <si>
    <t>я000011539</t>
  </si>
  <si>
    <t>я000001367</t>
  </si>
  <si>
    <t>я000001427</t>
  </si>
  <si>
    <t>я000001283</t>
  </si>
  <si>
    <t>я000020488</t>
  </si>
  <si>
    <t>я000020489</t>
  </si>
  <si>
    <t>я000020490</t>
  </si>
  <si>
    <t>я000024733</t>
  </si>
  <si>
    <t>я000020430</t>
  </si>
  <si>
    <t>я000028485</t>
  </si>
  <si>
    <t>я000028486</t>
  </si>
  <si>
    <t>я000028487</t>
  </si>
  <si>
    <t>я000028488</t>
  </si>
  <si>
    <t>я000028489</t>
  </si>
  <si>
    <t>я000012799</t>
  </si>
  <si>
    <t>я000012800</t>
  </si>
  <si>
    <t>я000012801</t>
  </si>
  <si>
    <t>я000012802</t>
  </si>
  <si>
    <t>я000012803</t>
  </si>
  <si>
    <t>я000012804</t>
  </si>
  <si>
    <t>я000012805</t>
  </si>
  <si>
    <t>я000012562</t>
  </si>
  <si>
    <t>я000020491</t>
  </si>
  <si>
    <t>я000020492</t>
  </si>
  <si>
    <t>я000020493</t>
  </si>
  <si>
    <t>я000020494</t>
  </si>
  <si>
    <t>я000020495</t>
  </si>
  <si>
    <t>я000030626</t>
  </si>
  <si>
    <t>я000030627</t>
  </si>
  <si>
    <t>я000030628</t>
  </si>
  <si>
    <t>я000030629</t>
  </si>
  <si>
    <t>я000030630</t>
  </si>
  <si>
    <t>я000012854</t>
  </si>
  <si>
    <t>я000028187</t>
  </si>
  <si>
    <t>я000028188</t>
  </si>
  <si>
    <t>я000028189</t>
  </si>
  <si>
    <t>я000028190</t>
  </si>
  <si>
    <t>я000028191</t>
  </si>
  <si>
    <t>я000025072</t>
  </si>
  <si>
    <t>я000025073</t>
  </si>
  <si>
    <t>я000025074</t>
  </si>
  <si>
    <t>я000025075</t>
  </si>
  <si>
    <t>я000025076</t>
  </si>
  <si>
    <t>я000020496</t>
  </si>
  <si>
    <t>я000020497</t>
  </si>
  <si>
    <t>я000029282</t>
  </si>
  <si>
    <t>я000012813</t>
  </si>
  <si>
    <t>я000012814</t>
  </si>
  <si>
    <t>я000012815</t>
  </si>
  <si>
    <t>я000012816</t>
  </si>
  <si>
    <t>я000012817</t>
  </si>
  <si>
    <t>я000012818</t>
  </si>
  <si>
    <t>я000012819</t>
  </si>
  <si>
    <t>я000012820</t>
  </si>
  <si>
    <t>я000015782</t>
  </si>
  <si>
    <t>я000015783</t>
  </si>
  <si>
    <t>я000015784</t>
  </si>
  <si>
    <t>я000014277</t>
  </si>
  <si>
    <t>я000015350</t>
  </si>
  <si>
    <t>я000014569</t>
  </si>
  <si>
    <t>я000030569</t>
  </si>
  <si>
    <t>я000030570</t>
  </si>
  <si>
    <t>я000030571</t>
  </si>
  <si>
    <t>я000030572</t>
  </si>
  <si>
    <t>я000030573</t>
  </si>
  <si>
    <t>я000030575</t>
  </si>
  <si>
    <t>я000030577</t>
  </si>
  <si>
    <t>я000030578</t>
  </si>
  <si>
    <t>я000030580</t>
  </si>
  <si>
    <t>я000015096</t>
  </si>
  <si>
    <t>я000015097</t>
  </si>
  <si>
    <t>я000015098</t>
  </si>
  <si>
    <t>я000015099</t>
  </si>
  <si>
    <t>я000015100</t>
  </si>
  <si>
    <t>я000014922</t>
  </si>
  <si>
    <t>я000015101</t>
  </si>
  <si>
    <t>я000014840</t>
  </si>
  <si>
    <t>я000015103</t>
  </si>
  <si>
    <t>я000015104</t>
  </si>
  <si>
    <t>я000014928</t>
  </si>
  <si>
    <t>я000015105</t>
  </si>
  <si>
    <t>я000015106</t>
  </si>
  <si>
    <t>я000015107</t>
  </si>
  <si>
    <t>я000015108</t>
  </si>
  <si>
    <t>я000015109</t>
  </si>
  <si>
    <t>я000015110</t>
  </si>
  <si>
    <t>я000015111</t>
  </si>
  <si>
    <t>я000015112</t>
  </si>
  <si>
    <t>я000015113</t>
  </si>
  <si>
    <t>я000025766</t>
  </si>
  <si>
    <t>я000029313</t>
  </si>
  <si>
    <t>я000028445</t>
  </si>
  <si>
    <t>я000023894</t>
  </si>
  <si>
    <t>я000023116</t>
  </si>
  <si>
    <t>я000012822</t>
  </si>
  <si>
    <t>я000012823</t>
  </si>
  <si>
    <t>я000018851</t>
  </si>
  <si>
    <t>я000012825</t>
  </si>
  <si>
    <t>я000014570</t>
  </si>
  <si>
    <t>я000015389</t>
  </si>
  <si>
    <t>я000022728</t>
  </si>
  <si>
    <t>я000021573</t>
  </si>
  <si>
    <t>я000022729</t>
  </si>
  <si>
    <t>я000029250</t>
  </si>
  <si>
    <t>00юбдлдo87</t>
  </si>
  <si>
    <t>00юбдлдo88</t>
  </si>
  <si>
    <t>00юбдлдo89</t>
  </si>
  <si>
    <t>00юбдлдo90</t>
  </si>
  <si>
    <t>0000юттo74</t>
  </si>
  <si>
    <t>я000025115</t>
  </si>
  <si>
    <t>я000025116</t>
  </si>
  <si>
    <t>я000025117</t>
  </si>
  <si>
    <t>я000024732</t>
  </si>
  <si>
    <t>я000025142</t>
  </si>
  <si>
    <t>я000025120</t>
  </si>
  <si>
    <t>я000025119</t>
  </si>
  <si>
    <t>я000025118</t>
  </si>
  <si>
    <t>я000024729</t>
  </si>
  <si>
    <t>я000024730</t>
  </si>
  <si>
    <t>я000025144</t>
  </si>
  <si>
    <t>я000025145</t>
  </si>
  <si>
    <t>я000025146</t>
  </si>
  <si>
    <t>я000025147</t>
  </si>
  <si>
    <t>я000026009</t>
  </si>
  <si>
    <t>я000019148</t>
  </si>
  <si>
    <t>я000025148</t>
  </si>
  <si>
    <t>я000025149</t>
  </si>
  <si>
    <t>я000026012</t>
  </si>
  <si>
    <t>я000026011</t>
  </si>
  <si>
    <t>я000026010</t>
  </si>
  <si>
    <t>я000027263</t>
  </si>
  <si>
    <t>я000025112</t>
  </si>
  <si>
    <t>я000026038</t>
  </si>
  <si>
    <t>я000025114</t>
  </si>
  <si>
    <t>я000025143</t>
  </si>
  <si>
    <t>я000024731</t>
  </si>
  <si>
    <t>я000027264</t>
  </si>
  <si>
    <t>я000025151</t>
  </si>
  <si>
    <t>я000025422</t>
  </si>
  <si>
    <t>я000015786</t>
  </si>
  <si>
    <t>я000015787</t>
  </si>
  <si>
    <t>я000015789</t>
  </si>
  <si>
    <t>я000015790</t>
  </si>
  <si>
    <t>я000016215</t>
  </si>
  <si>
    <t>я000024427</t>
  </si>
  <si>
    <t>я000027449</t>
  </si>
  <si>
    <t>я000026232</t>
  </si>
  <si>
    <t>я000024426</t>
  </si>
  <si>
    <t>я000027411</t>
  </si>
  <si>
    <t>я000023103</t>
  </si>
  <si>
    <t>я000023104</t>
  </si>
  <si>
    <t>я000023105</t>
  </si>
  <si>
    <t>я000023106</t>
  </si>
  <si>
    <t>я000023107</t>
  </si>
  <si>
    <t>я000026421</t>
  </si>
  <si>
    <t>я000024425</t>
  </si>
  <si>
    <t>я000023663</t>
  </si>
  <si>
    <t>я000023639</t>
  </si>
  <si>
    <t>я000024243</t>
  </si>
  <si>
    <t>я000023110</t>
  </si>
  <si>
    <t>я000023111</t>
  </si>
  <si>
    <t>я000023112</t>
  </si>
  <si>
    <t>я000023114</t>
  </si>
  <si>
    <t>я000023115</t>
  </si>
  <si>
    <t>я000026077</t>
  </si>
  <si>
    <t>я000026079</t>
  </si>
  <si>
    <t>я000026078</t>
  </si>
  <si>
    <t>я000026081</t>
  </si>
  <si>
    <t>я000026080</t>
  </si>
  <si>
    <t>я000026076</t>
  </si>
  <si>
    <t>я000026082</t>
  </si>
  <si>
    <t>я000001497</t>
  </si>
  <si>
    <t>я000001509</t>
  </si>
  <si>
    <t>я000001513</t>
  </si>
  <si>
    <t>Водонагреватели газовые накопительныебытовые</t>
  </si>
  <si>
    <t>Водонагреватели газовые накопительные промышленные</t>
  </si>
  <si>
    <t>я000016262</t>
  </si>
  <si>
    <t>я000016263</t>
  </si>
  <si>
    <t>я000016264</t>
  </si>
  <si>
    <t>я000016265</t>
  </si>
  <si>
    <t>я000022716</t>
  </si>
  <si>
    <t>я000022717</t>
  </si>
  <si>
    <t>я000022718</t>
  </si>
  <si>
    <t>я000022720</t>
  </si>
  <si>
    <t>я000022724</t>
  </si>
  <si>
    <t>я000016574</t>
  </si>
  <si>
    <t>я000016575</t>
  </si>
  <si>
    <t>я000016576</t>
  </si>
  <si>
    <t xml:space="preserve">096000X0     </t>
  </si>
  <si>
    <t xml:space="preserve"> Бункер для пеллет, ёмкость 140 кг.</t>
  </si>
  <si>
    <t xml:space="preserve">096000X1     </t>
  </si>
  <si>
    <t xml:space="preserve"> Бункер для пеллет</t>
  </si>
  <si>
    <t xml:space="preserve">035001X0      </t>
  </si>
  <si>
    <t xml:space="preserve">Дверца </t>
  </si>
  <si>
    <t>Комплект для зонного регули-я ( CM67RFMV - ком-ный модуль, HM80 - контроллер смесит.,T7414C1012 - датчик темп. потока.)</t>
  </si>
  <si>
    <t>Котельная/ИТП, 230Vac, Кот-ная: 2-х ступ. горелка, 1 смесит. конт, 1 прямой конту, 1 контр ГВС, 1 своб. вход; ИТП: 1 конт</t>
  </si>
  <si>
    <t>Котельной/ИТП, 230Vac, Кот-ная: 2 котла,2 смесит. конт,1 прямой конт, 1 конт ГВС, 3 своб. вх, 2 своб. вых; ИТП: 2 конт</t>
  </si>
  <si>
    <t>Котельной/ИТП, 230Vac, Кот-ная: 2 котла, 1 смесит. конт, 1 прямой конт, 1 контур ГВС, 3 своб. вх, 2 своб. вых; ИТП: 1 конт</t>
  </si>
  <si>
    <r>
      <t>h=900, Ø</t>
    </r>
    <r>
      <rPr>
        <sz val="7"/>
        <color indexed="8"/>
        <rFont val="Arial"/>
        <family val="2"/>
      </rPr>
      <t xml:space="preserve"> 546</t>
    </r>
  </si>
  <si>
    <r>
      <t>h=933, Ø</t>
    </r>
    <r>
      <rPr>
        <sz val="7"/>
        <color indexed="8"/>
        <rFont val="Arial"/>
        <family val="2"/>
      </rPr>
      <t xml:space="preserve"> 597</t>
    </r>
  </si>
  <si>
    <r>
      <t>h=1409, Ø</t>
    </r>
    <r>
      <rPr>
        <sz val="7"/>
        <color indexed="8"/>
        <rFont val="Arial"/>
        <family val="2"/>
      </rPr>
      <t xml:space="preserve"> 581</t>
    </r>
  </si>
  <si>
    <r>
      <t>h=1746, Ø</t>
    </r>
    <r>
      <rPr>
        <sz val="7"/>
        <color indexed="8"/>
        <rFont val="Arial"/>
        <family val="2"/>
      </rPr>
      <t xml:space="preserve"> 633</t>
    </r>
  </si>
  <si>
    <r>
      <t>h=1955, Ø</t>
    </r>
    <r>
      <rPr>
        <sz val="7"/>
        <color indexed="8"/>
        <rFont val="Arial"/>
        <family val="2"/>
      </rPr>
      <t xml:space="preserve"> 850</t>
    </r>
  </si>
  <si>
    <t xml:space="preserve">Teplocom ST </t>
  </si>
  <si>
    <t>я000018886</t>
  </si>
  <si>
    <t>я000026239</t>
  </si>
  <si>
    <t>я000027309</t>
  </si>
  <si>
    <t>я000016578</t>
  </si>
  <si>
    <t>я000026447</t>
  </si>
  <si>
    <t>я000030012</t>
  </si>
  <si>
    <t>я000026073</t>
  </si>
  <si>
    <t>Размеры (h х d), мм</t>
  </si>
  <si>
    <t>Площадь тепл-ка [м2]</t>
  </si>
  <si>
    <t>Мощность при  t= 80 °C/720 л/ч[кВт]</t>
  </si>
  <si>
    <t>я000011718</t>
  </si>
  <si>
    <t>я000011722</t>
  </si>
  <si>
    <t>я000011720</t>
  </si>
  <si>
    <t>я000011721</t>
  </si>
  <si>
    <t>я000011719</t>
  </si>
  <si>
    <t>я000011723</t>
  </si>
  <si>
    <t>я000011724</t>
  </si>
  <si>
    <t>я000011725</t>
  </si>
  <si>
    <t>я000011726</t>
  </si>
  <si>
    <t>я000011727</t>
  </si>
  <si>
    <t>я000011728</t>
  </si>
  <si>
    <t>я000011729</t>
  </si>
  <si>
    <t>я000011730</t>
  </si>
  <si>
    <t>я000011731</t>
  </si>
  <si>
    <t>KDH 9 Luxus</t>
  </si>
  <si>
    <t>KDH 12 Luxus</t>
  </si>
  <si>
    <t>KDH 15 Luxus</t>
  </si>
  <si>
    <t>KDH 18 Luxus</t>
  </si>
  <si>
    <t>KDH 21 Luxus</t>
  </si>
  <si>
    <t>KDH 24 Luxus</t>
  </si>
  <si>
    <t>я000011732</t>
  </si>
  <si>
    <t>я000011733</t>
  </si>
  <si>
    <t>я000011734</t>
  </si>
  <si>
    <t>я000032709</t>
  </si>
  <si>
    <t>я000032710</t>
  </si>
  <si>
    <t>я000032711</t>
  </si>
  <si>
    <t>я000032712</t>
  </si>
  <si>
    <t>я000032713</t>
  </si>
  <si>
    <t>я000032714</t>
  </si>
  <si>
    <t>я000011735</t>
  </si>
  <si>
    <t>я000011736</t>
  </si>
  <si>
    <t>KDE 12 Вonus</t>
  </si>
  <si>
    <t>KDE 18 Вonus</t>
  </si>
  <si>
    <t>KDE 21 Вonus</t>
  </si>
  <si>
    <t>KDE 24 Вonus</t>
  </si>
  <si>
    <t>KDE 27 Bonus</t>
  </si>
  <si>
    <t>я000032715</t>
  </si>
  <si>
    <t>я000032716</t>
  </si>
  <si>
    <t>я000032717</t>
  </si>
  <si>
    <t>я000032718</t>
  </si>
  <si>
    <t>я000032719</t>
  </si>
  <si>
    <t>я000011737</t>
  </si>
  <si>
    <t>я000020477</t>
  </si>
  <si>
    <t>я000020478</t>
  </si>
  <si>
    <t>я000020479</t>
  </si>
  <si>
    <t>я000023036</t>
  </si>
  <si>
    <t>я000030252</t>
  </si>
  <si>
    <t>я000020480</t>
  </si>
  <si>
    <t>я000020481</t>
  </si>
  <si>
    <t>я000020482</t>
  </si>
  <si>
    <t>я000020483</t>
  </si>
  <si>
    <t>Фланец Ø /глубина, мм</t>
  </si>
  <si>
    <t>я000025336</t>
  </si>
  <si>
    <t>я000015498</t>
  </si>
  <si>
    <t>0000000Ф45</t>
  </si>
  <si>
    <t>я000015499</t>
  </si>
  <si>
    <t>00000экк18</t>
  </si>
  <si>
    <t>0000экщп10</t>
  </si>
  <si>
    <t>я000001475</t>
  </si>
  <si>
    <t>я000015382</t>
  </si>
  <si>
    <t>я000015383</t>
  </si>
  <si>
    <t>я000015384</t>
  </si>
  <si>
    <t>я000015385</t>
  </si>
  <si>
    <t>я000016631</t>
  </si>
  <si>
    <t>я000016621</t>
  </si>
  <si>
    <t>я000016622</t>
  </si>
  <si>
    <t>я000016632</t>
  </si>
  <si>
    <t>я000016623</t>
  </si>
  <si>
    <t>я000015778</t>
  </si>
  <si>
    <t>я000016624</t>
  </si>
  <si>
    <t>я000016634</t>
  </si>
  <si>
    <t>я000028205</t>
  </si>
  <si>
    <t>я000015777</t>
  </si>
  <si>
    <t>я000016625</t>
  </si>
  <si>
    <t>я000016635</t>
  </si>
  <si>
    <t>я000016150</t>
  </si>
  <si>
    <t>я000016151</t>
  </si>
  <si>
    <t>я000016626</t>
  </si>
  <si>
    <t>я000016636</t>
  </si>
  <si>
    <t>я000028206</t>
  </si>
  <si>
    <t>я000028207</t>
  </si>
  <si>
    <t>?</t>
  </si>
  <si>
    <t>Фланец, Ø, мм</t>
  </si>
  <si>
    <t>я000014572</t>
  </si>
  <si>
    <t>я000028274</t>
  </si>
  <si>
    <t>я000012222</t>
  </si>
  <si>
    <t>15 030</t>
  </si>
  <si>
    <t>18 740</t>
  </si>
  <si>
    <t>я000028012</t>
  </si>
  <si>
    <t>я000028010</t>
  </si>
  <si>
    <t>я000028013</t>
  </si>
  <si>
    <t>я000028011</t>
  </si>
  <si>
    <t>я000028014</t>
  </si>
  <si>
    <t>я000028015</t>
  </si>
  <si>
    <t>я000024856</t>
  </si>
  <si>
    <t>я000024562</t>
  </si>
  <si>
    <t>я000023139</t>
  </si>
  <si>
    <t>я000030873</t>
  </si>
  <si>
    <t>я000030872</t>
  </si>
  <si>
    <t>я000031210</t>
  </si>
  <si>
    <t>я000031211</t>
  </si>
  <si>
    <t>я000031208</t>
  </si>
  <si>
    <t>я000031209</t>
  </si>
  <si>
    <t>TORRID</t>
  </si>
  <si>
    <t>tOrrid 500/80/4</t>
  </si>
  <si>
    <t>tOrrid 500/80/6</t>
  </si>
  <si>
    <t>tOrrid 500/80/8</t>
  </si>
  <si>
    <t>tOrrid 500/80/10</t>
  </si>
  <si>
    <t>tOrrid 500/80/12</t>
  </si>
  <si>
    <t>я000032198</t>
  </si>
  <si>
    <t>я000032199</t>
  </si>
  <si>
    <t>я000032200</t>
  </si>
  <si>
    <t>я000032201</t>
  </si>
  <si>
    <t>я000032202</t>
  </si>
  <si>
    <t>я000032828</t>
  </si>
  <si>
    <t>я000032829</t>
  </si>
  <si>
    <t>я000032830</t>
  </si>
  <si>
    <t>я000032831</t>
  </si>
  <si>
    <t>я000032832</t>
  </si>
  <si>
    <t>я000017553</t>
  </si>
  <si>
    <t>я000017554</t>
  </si>
  <si>
    <t>я000017555</t>
  </si>
  <si>
    <t>я000017556</t>
  </si>
  <si>
    <t>я000017557</t>
  </si>
  <si>
    <t>я000017559</t>
  </si>
  <si>
    <t>я000017560</t>
  </si>
  <si>
    <t>я000017561</t>
  </si>
  <si>
    <t>я000017562</t>
  </si>
  <si>
    <t>я000017563</t>
  </si>
  <si>
    <t>я000024100</t>
  </si>
  <si>
    <t>я000024101</t>
  </si>
  <si>
    <t>я000024102</t>
  </si>
  <si>
    <t>я000024103</t>
  </si>
  <si>
    <t>я000024104</t>
  </si>
  <si>
    <t>я000018624</t>
  </si>
  <si>
    <t>я000018625</t>
  </si>
  <si>
    <t>я000018626</t>
  </si>
  <si>
    <t>я000018627</t>
  </si>
  <si>
    <t>я000018628</t>
  </si>
  <si>
    <t>tOrrid 300/80/4</t>
  </si>
  <si>
    <t>tOrrid 300/80/6</t>
  </si>
  <si>
    <t>tOrrid 300/80/8</t>
  </si>
  <si>
    <t>tOrrid 300/80/10</t>
  </si>
  <si>
    <t>tOrrid 300/80/12</t>
  </si>
  <si>
    <t>Испытательное давление - 20 Бар</t>
  </si>
  <si>
    <t>ΔT 70°C (Вт)</t>
  </si>
  <si>
    <t>я000025412</t>
  </si>
  <si>
    <t>я000025413</t>
  </si>
  <si>
    <t>я000025414</t>
  </si>
  <si>
    <t>я000025415</t>
  </si>
  <si>
    <t>я000025410</t>
  </si>
  <si>
    <t>я000025411</t>
  </si>
  <si>
    <t>я000025408</t>
  </si>
  <si>
    <t>я000025409</t>
  </si>
  <si>
    <t>я000025406</t>
  </si>
  <si>
    <t>я000025407</t>
  </si>
  <si>
    <t>я000025416</t>
  </si>
  <si>
    <t>я000025417</t>
  </si>
  <si>
    <t>я000025418</t>
  </si>
  <si>
    <t>я000025419</t>
  </si>
  <si>
    <t>я000025420</t>
  </si>
  <si>
    <t>я000025421</t>
  </si>
  <si>
    <t>я000018270</t>
  </si>
  <si>
    <t>я000018271</t>
  </si>
  <si>
    <t>я000018272</t>
  </si>
  <si>
    <t>я000018273</t>
  </si>
  <si>
    <t>я000018275</t>
  </si>
  <si>
    <t>я000018274</t>
  </si>
  <si>
    <t>я000018276</t>
  </si>
  <si>
    <t>я000015639</t>
  </si>
  <si>
    <t>я000016318</t>
  </si>
  <si>
    <t>я000015627</t>
  </si>
  <si>
    <t>я000015629</t>
  </si>
  <si>
    <t>я000015630</t>
  </si>
  <si>
    <t>я000015631</t>
  </si>
  <si>
    <t>я000015632</t>
  </si>
  <si>
    <t>я000016063</t>
  </si>
  <si>
    <t>я000016062</t>
  </si>
  <si>
    <t>я000016064</t>
  </si>
  <si>
    <t>я000016065</t>
  </si>
  <si>
    <t>я000015634</t>
  </si>
  <si>
    <t>я000015633</t>
  </si>
  <si>
    <t>я000015636</t>
  </si>
  <si>
    <t>я000015635</t>
  </si>
  <si>
    <t>я000027220</t>
  </si>
  <si>
    <t>я000024256</t>
  </si>
  <si>
    <t>я000024258</t>
  </si>
  <si>
    <t>я000028201</t>
  </si>
  <si>
    <t>я000028202</t>
  </si>
  <si>
    <t>я000028203</t>
  </si>
  <si>
    <t>я000028204</t>
  </si>
  <si>
    <t>я000023156</t>
  </si>
  <si>
    <t>я000023157</t>
  </si>
  <si>
    <t>я000023158</t>
  </si>
  <si>
    <t>я000023159</t>
  </si>
  <si>
    <t>я000023160</t>
  </si>
  <si>
    <t>я000023161</t>
  </si>
  <si>
    <t>я000023162</t>
  </si>
  <si>
    <t>я000023163</t>
  </si>
  <si>
    <t>я000023165</t>
  </si>
  <si>
    <t>я000024507</t>
  </si>
  <si>
    <t>я000024508</t>
  </si>
  <si>
    <t>я000024509</t>
  </si>
  <si>
    <t>я000024510</t>
  </si>
  <si>
    <t>я000024511</t>
  </si>
  <si>
    <t>я000025098</t>
  </si>
  <si>
    <t>я000025099</t>
  </si>
  <si>
    <t>я000025100</t>
  </si>
  <si>
    <t>я000025101</t>
  </si>
  <si>
    <t>я000025102</t>
  </si>
  <si>
    <t>я000023166</t>
  </si>
  <si>
    <t>я000023167</t>
  </si>
  <si>
    <t>я000023168</t>
  </si>
  <si>
    <t>я000023169</t>
  </si>
  <si>
    <t>я000023170</t>
  </si>
  <si>
    <t>я000023171</t>
  </si>
  <si>
    <t>я000023172</t>
  </si>
  <si>
    <t>я000023173</t>
  </si>
  <si>
    <t>я000023174</t>
  </si>
  <si>
    <t>я000024512</t>
  </si>
  <si>
    <t>я000024513</t>
  </si>
  <si>
    <t>я000024514</t>
  </si>
  <si>
    <t>я000025103</t>
  </si>
  <si>
    <t>я000025104</t>
  </si>
  <si>
    <t>я000025105</t>
  </si>
  <si>
    <t>я000025106</t>
  </si>
  <si>
    <t>я000025107</t>
  </si>
  <si>
    <t>я000025108</t>
  </si>
  <si>
    <t>я000025109</t>
  </si>
  <si>
    <t>я000023175</t>
  </si>
  <si>
    <t>я000023176</t>
  </si>
  <si>
    <t>я000023177</t>
  </si>
  <si>
    <t>0000юътo68</t>
  </si>
  <si>
    <t>я000012954</t>
  </si>
  <si>
    <t>я000012955</t>
  </si>
  <si>
    <t>я000027988</t>
  </si>
  <si>
    <t>я000028328</t>
  </si>
  <si>
    <t>я000028329</t>
  </si>
  <si>
    <t>Канализационная установка предназначена для перекачивания сточных и фекальных вод из мест, расположенных ниже уровня канализационного стока (ванные комнаты, туалеты, прачечные, офисные помещения, гаражи, расположенные в подвалах или полуподвалах) или из удаленных мест, где вода не может отводиться в канализацию самотеком. 
Класс энергоэффективности: B</t>
  </si>
  <si>
    <t>я000018615</t>
  </si>
  <si>
    <t>я000018616</t>
  </si>
  <si>
    <t>я000018619</t>
  </si>
  <si>
    <t>я000018617</t>
  </si>
  <si>
    <t>я000018618</t>
  </si>
  <si>
    <t>я000018822</t>
  </si>
  <si>
    <t>я000018824</t>
  </si>
  <si>
    <t>я000018823</t>
  </si>
  <si>
    <t>я000018825</t>
  </si>
  <si>
    <t>я000018826</t>
  </si>
  <si>
    <t>я000025482</t>
  </si>
  <si>
    <t>я000025483</t>
  </si>
  <si>
    <t>я000025667</t>
  </si>
  <si>
    <t>я000028951</t>
  </si>
  <si>
    <t>я000028880</t>
  </si>
  <si>
    <t>я000028881</t>
  </si>
  <si>
    <t>я000028882</t>
  </si>
  <si>
    <t>я000028883</t>
  </si>
  <si>
    <t>я000028573</t>
  </si>
  <si>
    <t>я000028574</t>
  </si>
  <si>
    <t>я000028575</t>
  </si>
  <si>
    <t>я000028576</t>
  </si>
  <si>
    <t>я000028577</t>
  </si>
  <si>
    <t>я000028578</t>
  </si>
  <si>
    <t>я000028569</t>
  </si>
  <si>
    <t>я000028570</t>
  </si>
  <si>
    <t>я000028571</t>
  </si>
  <si>
    <t>я000028572</t>
  </si>
  <si>
    <t>я000028565</t>
  </si>
  <si>
    <t>я000028566</t>
  </si>
  <si>
    <t>я000028567</t>
  </si>
  <si>
    <t>я000028568</t>
  </si>
  <si>
    <t>я000028579</t>
  </si>
  <si>
    <t>я000028580</t>
  </si>
  <si>
    <t>я000028581</t>
  </si>
  <si>
    <t>я000028582</t>
  </si>
  <si>
    <t>я000028583</t>
  </si>
  <si>
    <t>я000028584</t>
  </si>
  <si>
    <t>я000028585</t>
  </si>
  <si>
    <t>я000028586</t>
  </si>
  <si>
    <t>я000028587</t>
  </si>
  <si>
    <t>я000028588</t>
  </si>
  <si>
    <t>я000028589</t>
  </si>
  <si>
    <t>я000028590</t>
  </si>
  <si>
    <t>я000028591</t>
  </si>
  <si>
    <t>я000028592</t>
  </si>
  <si>
    <t>я000028593</t>
  </si>
  <si>
    <t>я000028594</t>
  </si>
  <si>
    <t>я000011615</t>
  </si>
  <si>
    <t>я000028709</t>
  </si>
  <si>
    <t>я000011464</t>
  </si>
  <si>
    <t>я000015541</t>
  </si>
  <si>
    <t>я000028708</t>
  </si>
  <si>
    <t>я000028549</t>
  </si>
  <si>
    <t>я000028550</t>
  </si>
  <si>
    <t>я000028551</t>
  </si>
  <si>
    <t>я000028552</t>
  </si>
  <si>
    <t>я000028553</t>
  </si>
  <si>
    <t>я000028554</t>
  </si>
  <si>
    <t>я000028555</t>
  </si>
  <si>
    <t>я000028556</t>
  </si>
  <si>
    <t>я000028557</t>
  </si>
  <si>
    <t>я000028558</t>
  </si>
  <si>
    <t>я000028559</t>
  </si>
  <si>
    <t>я000028560</t>
  </si>
  <si>
    <t>я000028561</t>
  </si>
  <si>
    <t>я000028562</t>
  </si>
  <si>
    <t>я000028563</t>
  </si>
  <si>
    <t>я000028564</t>
  </si>
  <si>
    <t>я000028595</t>
  </si>
  <si>
    <t>я000028596</t>
  </si>
  <si>
    <t>я000028597</t>
  </si>
  <si>
    <t>я000028598</t>
  </si>
  <si>
    <t>я000028601</t>
  </si>
  <si>
    <t>я000028602</t>
  </si>
  <si>
    <t>я000028599</t>
  </si>
  <si>
    <t>я000028600</t>
  </si>
  <si>
    <t>я000028603</t>
  </si>
  <si>
    <t>я000028604</t>
  </si>
  <si>
    <t>я000028605</t>
  </si>
  <si>
    <t>я000028606</t>
  </si>
  <si>
    <t>я000028607</t>
  </si>
  <si>
    <t>я000028608</t>
  </si>
  <si>
    <t>я000019049</t>
  </si>
  <si>
    <t>я000024578</t>
  </si>
  <si>
    <t>я000028696</t>
  </si>
  <si>
    <t>я000019050</t>
  </si>
  <si>
    <t>я000028697</t>
  </si>
  <si>
    <t>COMPIPE</t>
  </si>
  <si>
    <t>я000029960</t>
  </si>
  <si>
    <t>я000029961</t>
  </si>
  <si>
    <t>я000029962</t>
  </si>
  <si>
    <t>я000029668</t>
  </si>
  <si>
    <t>я000029669</t>
  </si>
  <si>
    <t>я000029670</t>
  </si>
  <si>
    <t>я000029671</t>
  </si>
  <si>
    <t>я000029672</t>
  </si>
  <si>
    <t>я000029673</t>
  </si>
  <si>
    <t>я000029674</t>
  </si>
  <si>
    <t>я000029675</t>
  </si>
  <si>
    <t>я000029676</t>
  </si>
  <si>
    <t>я000029677</t>
  </si>
  <si>
    <t>я000029678</t>
  </si>
  <si>
    <t>я000029679</t>
  </si>
  <si>
    <t>я000029680</t>
  </si>
  <si>
    <t>я000029681</t>
  </si>
  <si>
    <t>я000029682</t>
  </si>
  <si>
    <t>я000029684</t>
  </si>
  <si>
    <t>я000029683</t>
  </si>
  <si>
    <t>я000029685</t>
  </si>
  <si>
    <t>я000029686</t>
  </si>
  <si>
    <t>я000029687</t>
  </si>
  <si>
    <t>я000029688</t>
  </si>
  <si>
    <t>я000029689</t>
  </si>
  <si>
    <t>я000029690</t>
  </si>
  <si>
    <t>я000029691</t>
  </si>
  <si>
    <t>я000029692</t>
  </si>
  <si>
    <t>я000029693</t>
  </si>
  <si>
    <t>я000029694</t>
  </si>
  <si>
    <t>я000029695</t>
  </si>
  <si>
    <t>я000029696</t>
  </si>
  <si>
    <t>я000029697</t>
  </si>
  <si>
    <t>я000029698</t>
  </si>
  <si>
    <t>я000029699</t>
  </si>
  <si>
    <t>я000029700</t>
  </si>
  <si>
    <t>я000029701</t>
  </si>
  <si>
    <t>я000029702</t>
  </si>
  <si>
    <t>я000029703</t>
  </si>
  <si>
    <t>я000029704</t>
  </si>
  <si>
    <t>я000029705</t>
  </si>
  <si>
    <t>я000029706</t>
  </si>
  <si>
    <t>я000029707</t>
  </si>
  <si>
    <t>я000029708</t>
  </si>
  <si>
    <t>я000029709</t>
  </si>
  <si>
    <t>я000029710</t>
  </si>
  <si>
    <t>я000029711</t>
  </si>
  <si>
    <t>я000029712</t>
  </si>
  <si>
    <t>я000029713</t>
  </si>
  <si>
    <t>я000029714</t>
  </si>
  <si>
    <t>я000029715</t>
  </si>
  <si>
    <t>я000029716</t>
  </si>
  <si>
    <t>я000029717</t>
  </si>
  <si>
    <t>я000025557</t>
  </si>
  <si>
    <t>я000025125</t>
  </si>
  <si>
    <t>я000025126</t>
  </si>
  <si>
    <t>я000025127</t>
  </si>
  <si>
    <t>я000025128</t>
  </si>
  <si>
    <t>я000027128</t>
  </si>
  <si>
    <t>я000027129</t>
  </si>
  <si>
    <t>я000027130</t>
  </si>
  <si>
    <t>я000027131</t>
  </si>
  <si>
    <t>я000027132</t>
  </si>
  <si>
    <t>я000027133</t>
  </si>
  <si>
    <t>я000027122</t>
  </si>
  <si>
    <t>я000027123</t>
  </si>
  <si>
    <t>я000027124</t>
  </si>
  <si>
    <t>я000027125</t>
  </si>
  <si>
    <t>я000027126</t>
  </si>
  <si>
    <t>я000027127</t>
  </si>
  <si>
    <t>я000027134</t>
  </si>
  <si>
    <t>я000027135</t>
  </si>
  <si>
    <t>я000027136</t>
  </si>
  <si>
    <t>я000027137</t>
  </si>
  <si>
    <t>я000027138</t>
  </si>
  <si>
    <t>я000027139</t>
  </si>
  <si>
    <t>я000027140</t>
  </si>
  <si>
    <t>я000027141</t>
  </si>
  <si>
    <t>я000027142</t>
  </si>
  <si>
    <t>я000027143</t>
  </si>
  <si>
    <t>я000027144</t>
  </si>
  <si>
    <t>я000027147</t>
  </si>
  <si>
    <t>я000027145</t>
  </si>
  <si>
    <t>я000027146</t>
  </si>
  <si>
    <t>я000027148</t>
  </si>
  <si>
    <t>я000027149</t>
  </si>
  <si>
    <t>я000027150</t>
  </si>
  <si>
    <t>я000027151</t>
  </si>
  <si>
    <t>я000027152</t>
  </si>
  <si>
    <t>я000027153</t>
  </si>
  <si>
    <t>я000027159</t>
  </si>
  <si>
    <t>я000027160</t>
  </si>
  <si>
    <t>я000027161</t>
  </si>
  <si>
    <t>я000027162</t>
  </si>
  <si>
    <t>я000027163</t>
  </si>
  <si>
    <t>я000027154</t>
  </si>
  <si>
    <t>я000027155</t>
  </si>
  <si>
    <t>я000027156</t>
  </si>
  <si>
    <t>я000027157</t>
  </si>
  <si>
    <t>я000027158</t>
  </si>
  <si>
    <t>я000027164</t>
  </si>
  <si>
    <t>я000027165</t>
  </si>
  <si>
    <t>я000027166</t>
  </si>
  <si>
    <t>PF60</t>
  </si>
  <si>
    <t>я000000131</t>
  </si>
  <si>
    <t>я000000714</t>
  </si>
  <si>
    <t>я000000134</t>
  </si>
  <si>
    <t>я000000133</t>
  </si>
  <si>
    <t>я000000136</t>
  </si>
  <si>
    <t>я000000137</t>
  </si>
  <si>
    <t>я000000135</t>
  </si>
  <si>
    <t>я000001153</t>
  </si>
  <si>
    <t>я000000124</t>
  </si>
  <si>
    <t>я000000125</t>
  </si>
  <si>
    <t>я000000127</t>
  </si>
  <si>
    <t>я000000126</t>
  </si>
  <si>
    <t>я000012531</t>
  </si>
  <si>
    <t>я000000130</t>
  </si>
  <si>
    <t>я000000128</t>
  </si>
  <si>
    <t>я000000121</t>
  </si>
  <si>
    <t>я000000122</t>
  </si>
  <si>
    <t>я000000123</t>
  </si>
  <si>
    <t>я000000176</t>
  </si>
  <si>
    <t>я000000178</t>
  </si>
  <si>
    <t>я000000177</t>
  </si>
  <si>
    <t>я000000180</t>
  </si>
  <si>
    <t>я000000181</t>
  </si>
  <si>
    <t>я000000179</t>
  </si>
  <si>
    <t>я000000172</t>
  </si>
  <si>
    <t>я000000173</t>
  </si>
  <si>
    <t>я000000174</t>
  </si>
  <si>
    <t>я000000175</t>
  </si>
  <si>
    <t>я000000170</t>
  </si>
  <si>
    <t>я000000169</t>
  </si>
  <si>
    <t>я000000171</t>
  </si>
  <si>
    <t>я000001148</t>
  </si>
  <si>
    <t>я000000165</t>
  </si>
  <si>
    <t>я000000167</t>
  </si>
  <si>
    <t>я000000166</t>
  </si>
  <si>
    <t>я000000168</t>
  </si>
  <si>
    <t>я000000159</t>
  </si>
  <si>
    <t>я000000161</t>
  </si>
  <si>
    <t>я000000160</t>
  </si>
  <si>
    <t>я000000158</t>
  </si>
  <si>
    <t>я000000164</t>
  </si>
  <si>
    <t>я000000162</t>
  </si>
  <si>
    <t>я000000156</t>
  </si>
  <si>
    <t>я000000157</t>
  </si>
  <si>
    <t>я000000155</t>
  </si>
  <si>
    <t>я000000154</t>
  </si>
  <si>
    <t>я000000151</t>
  </si>
  <si>
    <t>я000000152</t>
  </si>
  <si>
    <t>я000000153</t>
  </si>
  <si>
    <t>я000013000</t>
  </si>
  <si>
    <t>я000000149</t>
  </si>
  <si>
    <t>я000000150</t>
  </si>
  <si>
    <t>я000000139</t>
  </si>
  <si>
    <t>я000000144</t>
  </si>
  <si>
    <t>я000000146</t>
  </si>
  <si>
    <t>я000001485</t>
  </si>
  <si>
    <t>я000000140</t>
  </si>
  <si>
    <t>я000000147</t>
  </si>
  <si>
    <t>я000000148</t>
  </si>
  <si>
    <t>я000000138</t>
  </si>
  <si>
    <t>я000000141</t>
  </si>
  <si>
    <t>я000000145</t>
  </si>
  <si>
    <t>я000000182</t>
  </si>
  <si>
    <t>я000000183</t>
  </si>
  <si>
    <t>я000000184</t>
  </si>
  <si>
    <t>я000000185</t>
  </si>
  <si>
    <t>я000000186</t>
  </si>
  <si>
    <t>я000000190</t>
  </si>
  <si>
    <t>я000000191</t>
  </si>
  <si>
    <t>я000000192</t>
  </si>
  <si>
    <t>я000000193</t>
  </si>
  <si>
    <t>я000000194</t>
  </si>
  <si>
    <t>я000000187</t>
  </si>
  <si>
    <t>я000000188</t>
  </si>
  <si>
    <t>я000000189</t>
  </si>
  <si>
    <t>я000000201</t>
  </si>
  <si>
    <t>я000000202</t>
  </si>
  <si>
    <t>я000000203</t>
  </si>
  <si>
    <t>я000000704</t>
  </si>
  <si>
    <t>я000000198</t>
  </si>
  <si>
    <t>я000000199</t>
  </si>
  <si>
    <t>я000000200</t>
  </si>
  <si>
    <t>я000000195</t>
  </si>
  <si>
    <t>я000000196</t>
  </si>
  <si>
    <t>я000000197</t>
  </si>
  <si>
    <t>я000000209</t>
  </si>
  <si>
    <t>я000000210</t>
  </si>
  <si>
    <t>я000000211</t>
  </si>
  <si>
    <t>я000000212</t>
  </si>
  <si>
    <t>я000000213</t>
  </si>
  <si>
    <t>я000000214</t>
  </si>
  <si>
    <t>я000000215</t>
  </si>
  <si>
    <t>я000000206</t>
  </si>
  <si>
    <t>я000000207</t>
  </si>
  <si>
    <t>я000000208</t>
  </si>
  <si>
    <t>я000000204</t>
  </si>
  <si>
    <t>я000000205</t>
  </si>
  <si>
    <t>я000000705</t>
  </si>
  <si>
    <t>я000000706</t>
  </si>
  <si>
    <t>я000000707</t>
  </si>
  <si>
    <t>я000000708</t>
  </si>
  <si>
    <t>я000000709</t>
  </si>
  <si>
    <t>я000000710</t>
  </si>
  <si>
    <t>я000000711</t>
  </si>
  <si>
    <t>я000000712</t>
  </si>
  <si>
    <t>я000025392</t>
  </si>
  <si>
    <t>я000025393</t>
  </si>
  <si>
    <t>1005P1-000020</t>
  </si>
  <si>
    <t>1010PS-000020</t>
  </si>
  <si>
    <t>1010PS-000025</t>
  </si>
  <si>
    <t>1010PS-000032</t>
  </si>
  <si>
    <t>1010PS-000040</t>
  </si>
  <si>
    <t>1015PF-000020</t>
  </si>
  <si>
    <t>1015PF-000025</t>
  </si>
  <si>
    <t>1015PF-000032</t>
  </si>
  <si>
    <t>1015PF-000040</t>
  </si>
  <si>
    <t>2035F1-000020</t>
  </si>
  <si>
    <t>2035F1-000025</t>
  </si>
  <si>
    <t>2035F1-000032</t>
  </si>
  <si>
    <t>2035F1-000040</t>
  </si>
  <si>
    <t>2045F1-000020</t>
  </si>
  <si>
    <t>2045F1-000025</t>
  </si>
  <si>
    <t>2045F1-000032</t>
  </si>
  <si>
    <t>2045F1-000040</t>
  </si>
  <si>
    <t>2070F1-000020</t>
  </si>
  <si>
    <t>2070F1-000025</t>
  </si>
  <si>
    <t>2070F1-000032</t>
  </si>
  <si>
    <t>1005P1-000025</t>
  </si>
  <si>
    <t>1005P1-000032</t>
  </si>
  <si>
    <t>1005P1-000040</t>
  </si>
  <si>
    <t>1000P2-000020</t>
  </si>
  <si>
    <t>1000P2-000025</t>
  </si>
  <si>
    <t>1000P2-000032</t>
  </si>
  <si>
    <t>1000P2-000040</t>
  </si>
  <si>
    <t>2000F1-000020</t>
  </si>
  <si>
    <t>2000F1-000025</t>
  </si>
  <si>
    <t>2000F1-000032</t>
  </si>
  <si>
    <t>2000F1-000040</t>
  </si>
  <si>
    <t>2005F1-025020</t>
  </si>
  <si>
    <t>2005F1-032020</t>
  </si>
  <si>
    <t>2005F1-032025</t>
  </si>
  <si>
    <t>2005F1-040020</t>
  </si>
  <si>
    <t>2005F1-040025</t>
  </si>
  <si>
    <t>2005F1-040032</t>
  </si>
  <si>
    <t>2020F1-000020</t>
  </si>
  <si>
    <t>2020F1-000025</t>
  </si>
  <si>
    <t>2020F1-000032</t>
  </si>
  <si>
    <t>2020F1-000040</t>
  </si>
  <si>
    <t>2020F1-000050</t>
  </si>
  <si>
    <t>2025F1-000020</t>
  </si>
  <si>
    <t>2025F1-000025</t>
  </si>
  <si>
    <t>2025F1-000032</t>
  </si>
  <si>
    <t>2030F1-000020</t>
  </si>
  <si>
    <t>2030F1-000025</t>
  </si>
  <si>
    <t>2030F1-000032</t>
  </si>
  <si>
    <t>2030F1-000040</t>
  </si>
  <si>
    <t>2050F1-000020</t>
  </si>
  <si>
    <t>2050F1-000025</t>
  </si>
  <si>
    <t>я000032214</t>
  </si>
  <si>
    <t>я000032215</t>
  </si>
  <si>
    <t>я000032216</t>
  </si>
  <si>
    <t>я000032217</t>
  </si>
  <si>
    <t>я000016965</t>
  </si>
  <si>
    <t>я000020425</t>
  </si>
  <si>
    <t>я000022810</t>
  </si>
  <si>
    <t>я000032218</t>
  </si>
  <si>
    <t>я000032219</t>
  </si>
  <si>
    <t>я000032220</t>
  </si>
  <si>
    <t>я000032221</t>
  </si>
  <si>
    <t>я000025782</t>
  </si>
  <si>
    <t>я000025783</t>
  </si>
  <si>
    <t>я000025784</t>
  </si>
  <si>
    <t>я000025785</t>
  </si>
  <si>
    <t>я000025786</t>
  </si>
  <si>
    <t>я000032244</t>
  </si>
  <si>
    <t>я000032245</t>
  </si>
  <si>
    <t>я000032246</t>
  </si>
  <si>
    <t>я000032247</t>
  </si>
  <si>
    <t>я000016997</t>
  </si>
  <si>
    <t>я000020421</t>
  </si>
  <si>
    <t>я000022823</t>
  </si>
  <si>
    <t>я000017000</t>
  </si>
  <si>
    <t>я000017001</t>
  </si>
  <si>
    <t>я000017002</t>
  </si>
  <si>
    <t>я000017003</t>
  </si>
  <si>
    <t>я000017004</t>
  </si>
  <si>
    <t>я000017005</t>
  </si>
  <si>
    <t>я000017006</t>
  </si>
  <si>
    <t>я000017007</t>
  </si>
  <si>
    <t>я000022824</t>
  </si>
  <si>
    <t>я000022825</t>
  </si>
  <si>
    <t>я000022826</t>
  </si>
  <si>
    <t>я000022827</t>
  </si>
  <si>
    <t>я000022828</t>
  </si>
  <si>
    <t>я000022829</t>
  </si>
  <si>
    <t>я000022830</t>
  </si>
  <si>
    <t>я000022831</t>
  </si>
  <si>
    <t>я000022832</t>
  </si>
  <si>
    <t>я000032258</t>
  </si>
  <si>
    <t>я000032259</t>
  </si>
  <si>
    <t>я000032260</t>
  </si>
  <si>
    <t>я000032261</t>
  </si>
  <si>
    <t>я000022833</t>
  </si>
  <si>
    <t>я000022834</t>
  </si>
  <si>
    <t>я000022835</t>
  </si>
  <si>
    <t>я000032265</t>
  </si>
  <si>
    <t>я000032266</t>
  </si>
  <si>
    <t>я000032267</t>
  </si>
  <si>
    <t>я000017016</t>
  </si>
  <si>
    <t>я000017017</t>
  </si>
  <si>
    <t>я000017018</t>
  </si>
  <si>
    <t>я000017019</t>
  </si>
  <si>
    <t>я000032210</t>
  </si>
  <si>
    <t>я000032211</t>
  </si>
  <si>
    <t>я000032212</t>
  </si>
  <si>
    <t>я000032213</t>
  </si>
  <si>
    <t>я000016955</t>
  </si>
  <si>
    <t>я000032206</t>
  </si>
  <si>
    <t>я000032207</t>
  </si>
  <si>
    <t>я000032208</t>
  </si>
  <si>
    <t>я000032209</t>
  </si>
  <si>
    <t>я000016960</t>
  </si>
  <si>
    <t>я000020419</t>
  </si>
  <si>
    <t>я000022807</t>
  </si>
  <si>
    <t>я000032222</t>
  </si>
  <si>
    <t>я000032223</t>
  </si>
  <si>
    <t>я000032224</t>
  </si>
  <si>
    <t>я000032225</t>
  </si>
  <si>
    <t>я000016970</t>
  </si>
  <si>
    <t>я000022811</t>
  </si>
  <si>
    <t>я000022812</t>
  </si>
  <si>
    <t>я000032226</t>
  </si>
  <si>
    <t>я000032227</t>
  </si>
  <si>
    <t>я000032228</t>
  </si>
  <si>
    <t>я000032229</t>
  </si>
  <si>
    <t>я000032230</t>
  </si>
  <si>
    <t>я000032231</t>
  </si>
  <si>
    <t>я000016977</t>
  </si>
  <si>
    <t>я000016978</t>
  </si>
  <si>
    <t>я000016979</t>
  </si>
  <si>
    <t>я000016980</t>
  </si>
  <si>
    <t>я000020422</t>
  </si>
  <si>
    <t>я000020423</t>
  </si>
  <si>
    <t>я000022814</t>
  </si>
  <si>
    <t>я000022815</t>
  </si>
  <si>
    <t>я000022816</t>
  </si>
  <si>
    <t>я000022817</t>
  </si>
  <si>
    <t>я000032232</t>
  </si>
  <si>
    <t>я000032233</t>
  </si>
  <si>
    <t>я000032234</t>
  </si>
  <si>
    <t>я000032235</t>
  </si>
  <si>
    <t>я000032236</t>
  </si>
  <si>
    <t>я000020420</t>
  </si>
  <si>
    <t>я000022819</t>
  </si>
  <si>
    <t>я000032237</t>
  </si>
  <si>
    <t>я000032238</t>
  </si>
  <si>
    <t>я000032239</t>
  </si>
  <si>
    <t>я000032240</t>
  </si>
  <si>
    <t>я000032241</t>
  </si>
  <si>
    <t>я000032242</t>
  </si>
  <si>
    <t>я000032243</t>
  </si>
  <si>
    <t>я000032262</t>
  </si>
  <si>
    <t>я000032263</t>
  </si>
  <si>
    <t>2095M1-040040</t>
  </si>
  <si>
    <t>я000032275</t>
  </si>
  <si>
    <t>я000022855</t>
  </si>
  <si>
    <t>я000022856</t>
  </si>
  <si>
    <t>2105M5-040040</t>
  </si>
  <si>
    <t>я000032282</t>
  </si>
  <si>
    <t>я000022858</t>
  </si>
  <si>
    <t>я000022859</t>
  </si>
  <si>
    <t>2130M1-020020</t>
  </si>
  <si>
    <t>я000032304</t>
  </si>
  <si>
    <t>2135M5-020020</t>
  </si>
  <si>
    <t>20*1/2''  (н.р.)</t>
  </si>
  <si>
    <t>я000032308</t>
  </si>
  <si>
    <t>2130M1-025025</t>
  </si>
  <si>
    <t>я000032305</t>
  </si>
  <si>
    <t>2135M5-025025</t>
  </si>
  <si>
    <t>25*3/4''  (н.р.)</t>
  </si>
  <si>
    <t>я000032309</t>
  </si>
  <si>
    <t>2150M0-020020</t>
  </si>
  <si>
    <t>я000032312</t>
  </si>
  <si>
    <t>2150M0-025025</t>
  </si>
  <si>
    <t>я000032313</t>
  </si>
  <si>
    <t>4015V4-000020</t>
  </si>
  <si>
    <t>я000032318</t>
  </si>
  <si>
    <t>4015V4-000025</t>
  </si>
  <si>
    <t>я000032319</t>
  </si>
  <si>
    <t>4015V4-000032</t>
  </si>
  <si>
    <t>я000032320</t>
  </si>
  <si>
    <t>4035F4-000016</t>
  </si>
  <si>
    <t>я000032321</t>
  </si>
  <si>
    <t>4035F4-000020</t>
  </si>
  <si>
    <t>я000032322</t>
  </si>
  <si>
    <t>4035F4-000025</t>
  </si>
  <si>
    <t>я000032323</t>
  </si>
  <si>
    <t>4035F4-000032</t>
  </si>
  <si>
    <t>я000032324</t>
  </si>
  <si>
    <t>4040F4-000020</t>
  </si>
  <si>
    <t>я000032326</t>
  </si>
  <si>
    <t>4040F4-000025</t>
  </si>
  <si>
    <t>я000032327</t>
  </si>
  <si>
    <t>4035F4-000040</t>
  </si>
  <si>
    <t>я000032325</t>
  </si>
  <si>
    <t>я000017761</t>
  </si>
  <si>
    <t>я000017072</t>
  </si>
  <si>
    <t>я000017073</t>
  </si>
  <si>
    <t>я000025787</t>
  </si>
  <si>
    <t>я000022865</t>
  </si>
  <si>
    <t>я000022866</t>
  </si>
  <si>
    <t>я000022867</t>
  </si>
  <si>
    <t>я000022868</t>
  </si>
  <si>
    <t>я000022869</t>
  </si>
  <si>
    <t>я000022870</t>
  </si>
  <si>
    <t>я000017074</t>
  </si>
  <si>
    <t>я000017075</t>
  </si>
  <si>
    <t>я000017076</t>
  </si>
  <si>
    <t>я000022871</t>
  </si>
  <si>
    <t>я000017079</t>
  </si>
  <si>
    <t>я000017080</t>
  </si>
  <si>
    <t>я000022872</t>
  </si>
  <si>
    <t>я000017081</t>
  </si>
  <si>
    <t>я000022873</t>
  </si>
  <si>
    <t>я000022874</t>
  </si>
  <si>
    <t>я000022875</t>
  </si>
  <si>
    <t>я000022877</t>
  </si>
  <si>
    <t>я000022878</t>
  </si>
  <si>
    <t>я000022879</t>
  </si>
  <si>
    <t>я000022880</t>
  </si>
  <si>
    <t>я000022881</t>
  </si>
  <si>
    <t>я000022882</t>
  </si>
  <si>
    <t>я000022883</t>
  </si>
  <si>
    <t>я000022884</t>
  </si>
  <si>
    <t>я000022885</t>
  </si>
  <si>
    <t>2075M1-020020</t>
  </si>
  <si>
    <t>я000032268</t>
  </si>
  <si>
    <t>2090M1-020020</t>
  </si>
  <si>
    <t>я000032269</t>
  </si>
  <si>
    <t>2090M1-020025</t>
  </si>
  <si>
    <t>я000032270</t>
  </si>
  <si>
    <t>2090M1-025020</t>
  </si>
  <si>
    <t>я000032271</t>
  </si>
  <si>
    <t>2090M1-025025</t>
  </si>
  <si>
    <t>я000032272</t>
  </si>
  <si>
    <t>я000022840</t>
  </si>
  <si>
    <t>2090M1-032032</t>
  </si>
  <si>
    <t>я000032273</t>
  </si>
  <si>
    <t>2105M5-032032</t>
  </si>
  <si>
    <t>я000032281</t>
  </si>
  <si>
    <t>я000017031</t>
  </si>
  <si>
    <t>я000022843</t>
  </si>
  <si>
    <t>я000022844</t>
  </si>
  <si>
    <t>2115M5-020025</t>
  </si>
  <si>
    <t>я000032291</t>
  </si>
  <si>
    <t>2100M5-025020</t>
  </si>
  <si>
    <t>я000032278</t>
  </si>
  <si>
    <t>2100M5-025025</t>
  </si>
  <si>
    <t>я000032279</t>
  </si>
  <si>
    <t>я000017036</t>
  </si>
  <si>
    <t>я000022846</t>
  </si>
  <si>
    <t>я000017039</t>
  </si>
  <si>
    <t>я000020424</t>
  </si>
  <si>
    <t>я000022847</t>
  </si>
  <si>
    <t>я000022848</t>
  </si>
  <si>
    <t>2110M1-020020</t>
  </si>
  <si>
    <t>я000032283</t>
  </si>
  <si>
    <t>2110M1-020025</t>
  </si>
  <si>
    <t>я000032284</t>
  </si>
  <si>
    <t>2110M1-025020</t>
  </si>
  <si>
    <t>я000032285</t>
  </si>
  <si>
    <t>2110M1-025025</t>
  </si>
  <si>
    <t>я000032286</t>
  </si>
  <si>
    <t>2110M1-032025</t>
  </si>
  <si>
    <t>я000032287</t>
  </si>
  <si>
    <t>2110M1-032032</t>
  </si>
  <si>
    <t>я000032288</t>
  </si>
  <si>
    <t>2115M5-020020</t>
  </si>
  <si>
    <t>я000032290</t>
  </si>
  <si>
    <t>2115M5-025025</t>
  </si>
  <si>
    <t>я000032292</t>
  </si>
  <si>
    <t>я000023031</t>
  </si>
  <si>
    <t>2115M5-032025</t>
  </si>
  <si>
    <t>я000032293</t>
  </si>
  <si>
    <t>2115M5-032032</t>
  </si>
  <si>
    <t>я000032294</t>
  </si>
  <si>
    <t>2125M5-202020</t>
  </si>
  <si>
    <t>я000032302</t>
  </si>
  <si>
    <t>2125M5-252025</t>
  </si>
  <si>
    <t>я000032303</t>
  </si>
  <si>
    <t>я000022853</t>
  </si>
  <si>
    <t>2120M1-202020</t>
  </si>
  <si>
    <t>я000032296</t>
  </si>
  <si>
    <t>2120M1-202520</t>
  </si>
  <si>
    <t>я000032297</t>
  </si>
  <si>
    <t>2120M1-252025</t>
  </si>
  <si>
    <t>я000032298</t>
  </si>
  <si>
    <t>2120M1-252525</t>
  </si>
  <si>
    <t>я000032299</t>
  </si>
  <si>
    <t>2120M1-322532</t>
  </si>
  <si>
    <t>я000032300</t>
  </si>
  <si>
    <t>2120M1-323232</t>
  </si>
  <si>
    <t>я000032301</t>
  </si>
  <si>
    <t>2130M1-032032</t>
  </si>
  <si>
    <t>я000032306</t>
  </si>
  <si>
    <t>я000012865</t>
  </si>
  <si>
    <t>я000012866</t>
  </si>
  <si>
    <t>я000012867</t>
  </si>
  <si>
    <t>я000012868</t>
  </si>
  <si>
    <t>я000012869</t>
  </si>
  <si>
    <t>я000012870</t>
  </si>
  <si>
    <t>я000012871</t>
  </si>
  <si>
    <t>я000012872</t>
  </si>
  <si>
    <t>я000012873</t>
  </si>
  <si>
    <t>я000012874</t>
  </si>
  <si>
    <t>я000012875</t>
  </si>
  <si>
    <t>я000012876</t>
  </si>
  <si>
    <t>я000012877</t>
  </si>
  <si>
    <t>я000012878</t>
  </si>
  <si>
    <t>я000012879</t>
  </si>
  <si>
    <t>я000012880</t>
  </si>
  <si>
    <t>я000012881</t>
  </si>
  <si>
    <t>я000012882</t>
  </si>
  <si>
    <t>я000012883</t>
  </si>
  <si>
    <t>я000012884</t>
  </si>
  <si>
    <t>я000016861</t>
  </si>
  <si>
    <t>я000012885</t>
  </si>
  <si>
    <t>я000012886</t>
  </si>
  <si>
    <t>я000012887</t>
  </si>
  <si>
    <t>я000012888</t>
  </si>
  <si>
    <t>я000012889</t>
  </si>
  <si>
    <t>я000012890</t>
  </si>
  <si>
    <t>я000012891</t>
  </si>
  <si>
    <t>я000012892</t>
  </si>
  <si>
    <t>я000012893</t>
  </si>
  <si>
    <t>я000012894</t>
  </si>
  <si>
    <t>я000012895</t>
  </si>
  <si>
    <t>я000012896</t>
  </si>
  <si>
    <t>я000012897</t>
  </si>
  <si>
    <t>я000012898</t>
  </si>
  <si>
    <t>я000012899</t>
  </si>
  <si>
    <t>я000012900</t>
  </si>
  <si>
    <t>я000012901</t>
  </si>
  <si>
    <t>я000012902</t>
  </si>
  <si>
    <t>я000012903</t>
  </si>
  <si>
    <t>я000012904</t>
  </si>
  <si>
    <t>я000012905</t>
  </si>
  <si>
    <t>я000012906</t>
  </si>
  <si>
    <t>я000012907</t>
  </si>
  <si>
    <t>я000012908</t>
  </si>
  <si>
    <t>я000012909</t>
  </si>
  <si>
    <t>я000012910</t>
  </si>
  <si>
    <t>я000012911</t>
  </si>
  <si>
    <t>я000012912</t>
  </si>
  <si>
    <t>я000012913</t>
  </si>
  <si>
    <t>я000012914</t>
  </si>
  <si>
    <t>я000012915</t>
  </si>
  <si>
    <t>я000012916</t>
  </si>
  <si>
    <t>я000012917</t>
  </si>
  <si>
    <t>я000012918</t>
  </si>
  <si>
    <t>я000012919</t>
  </si>
  <si>
    <t>я000012920</t>
  </si>
  <si>
    <t>я000012921</t>
  </si>
  <si>
    <t>я000012922</t>
  </si>
  <si>
    <t>я000012923</t>
  </si>
  <si>
    <t>я000012924</t>
  </si>
  <si>
    <t>я000012925</t>
  </si>
  <si>
    <t>я000012926</t>
  </si>
  <si>
    <t>я000026016</t>
  </si>
  <si>
    <t>я000026018</t>
  </si>
  <si>
    <t>я000026020</t>
  </si>
  <si>
    <t>я000026022</t>
  </si>
  <si>
    <t>я000026024</t>
  </si>
  <si>
    <t>я000029533</t>
  </si>
  <si>
    <t>я000026958</t>
  </si>
  <si>
    <t>я000028199</t>
  </si>
  <si>
    <t>я000026236</t>
  </si>
  <si>
    <t>я000026233</t>
  </si>
  <si>
    <t>я000017807</t>
  </si>
  <si>
    <t>я000012927</t>
  </si>
  <si>
    <t>я000023509</t>
  </si>
  <si>
    <t>я000012928</t>
  </si>
  <si>
    <t>я000015526</t>
  </si>
  <si>
    <t>я000023510</t>
  </si>
  <si>
    <t>я000017800</t>
  </si>
  <si>
    <t>я000013110</t>
  </si>
  <si>
    <t>я000030258</t>
  </si>
  <si>
    <t>я000030259</t>
  </si>
  <si>
    <t>я000018126</t>
  </si>
  <si>
    <t>я000027414</t>
  </si>
  <si>
    <t>я000022806</t>
  </si>
  <si>
    <t>я000028665</t>
  </si>
  <si>
    <t>я000028666</t>
  </si>
  <si>
    <t>я000028667</t>
  </si>
  <si>
    <t>я000028668</t>
  </si>
  <si>
    <t>я000028669</t>
  </si>
  <si>
    <t>я000028670</t>
  </si>
  <si>
    <t>я000028671</t>
  </si>
  <si>
    <t>я000028672</t>
  </si>
  <si>
    <t>я000028673</t>
  </si>
  <si>
    <t>я000028674</t>
  </si>
  <si>
    <t>я000028675</t>
  </si>
  <si>
    <t>я000028676</t>
  </si>
  <si>
    <t>я000028921</t>
  </si>
  <si>
    <t>я000028922</t>
  </si>
  <si>
    <t>я000028923</t>
  </si>
  <si>
    <t>я000028924</t>
  </si>
  <si>
    <t>я000028925</t>
  </si>
  <si>
    <t>я000028926</t>
  </si>
  <si>
    <t>я000028927</t>
  </si>
  <si>
    <t>я000028928</t>
  </si>
  <si>
    <t>я000028935</t>
  </si>
  <si>
    <t>я000028929</t>
  </si>
  <si>
    <t>я000028930</t>
  </si>
  <si>
    <t>я000028931</t>
  </si>
  <si>
    <t>я000028932</t>
  </si>
  <si>
    <t>я000028933</t>
  </si>
  <si>
    <t>я000028934</t>
  </si>
  <si>
    <t>я000028677</t>
  </si>
  <si>
    <t>я000028678</t>
  </si>
  <si>
    <t>я000028679</t>
  </si>
  <si>
    <t>я000028680</t>
  </si>
  <si>
    <t>я000028681</t>
  </si>
  <si>
    <t>я000028682</t>
  </si>
  <si>
    <t>я000028683</t>
  </si>
  <si>
    <t>я000028684</t>
  </si>
  <si>
    <t>я000028685</t>
  </si>
  <si>
    <t>я000028686</t>
  </si>
  <si>
    <t>я000028687</t>
  </si>
  <si>
    <t>я000028718</t>
  </si>
  <si>
    <t>000юътo240</t>
  </si>
  <si>
    <t>000юътo241</t>
  </si>
  <si>
    <t>000юътo242</t>
  </si>
  <si>
    <t>я000027429</t>
  </si>
  <si>
    <t>000юътo243</t>
  </si>
  <si>
    <t>я000028719</t>
  </si>
  <si>
    <t>я000028884</t>
  </si>
  <si>
    <t>я000028885</t>
  </si>
  <si>
    <t>я000028886</t>
  </si>
  <si>
    <t>я000028887</t>
  </si>
  <si>
    <t>я000028888</t>
  </si>
  <si>
    <t>я000028889</t>
  </si>
  <si>
    <t>я000028890</t>
  </si>
  <si>
    <t>я000028891</t>
  </si>
  <si>
    <t>я000028892</t>
  </si>
  <si>
    <t>я000028893</t>
  </si>
  <si>
    <t>я000028894</t>
  </si>
  <si>
    <t>я000028895</t>
  </si>
  <si>
    <t>я000028896</t>
  </si>
  <si>
    <t>я000028897</t>
  </si>
  <si>
    <t>я000028898</t>
  </si>
  <si>
    <t>я000028899</t>
  </si>
  <si>
    <t>я000028900</t>
  </si>
  <si>
    <t>я000028901</t>
  </si>
  <si>
    <t>я000028902</t>
  </si>
  <si>
    <t>я000028903</t>
  </si>
  <si>
    <t>я000028904</t>
  </si>
  <si>
    <t>я000028905</t>
  </si>
  <si>
    <t>я000028906</t>
  </si>
  <si>
    <t>я000028907</t>
  </si>
  <si>
    <t>я000028908</t>
  </si>
  <si>
    <t>я000028909</t>
  </si>
  <si>
    <t>я000028910</t>
  </si>
  <si>
    <t>я000028911</t>
  </si>
  <si>
    <t>я000028912</t>
  </si>
  <si>
    <t>я000028913</t>
  </si>
  <si>
    <t>я000028914</t>
  </si>
  <si>
    <t>я000028915</t>
  </si>
  <si>
    <t>я000028916</t>
  </si>
  <si>
    <t>я000028917</t>
  </si>
  <si>
    <t>я000028918</t>
  </si>
  <si>
    <t>я000028919</t>
  </si>
  <si>
    <t>я000028920</t>
  </si>
  <si>
    <t>я000028647</t>
  </si>
  <si>
    <t>я000028648</t>
  </si>
  <si>
    <t>я000028649</t>
  </si>
  <si>
    <t>я000028650</t>
  </si>
  <si>
    <t>я000028651</t>
  </si>
  <si>
    <t>я000028652</t>
  </si>
  <si>
    <t>я000028653</t>
  </si>
  <si>
    <t>я000028654</t>
  </si>
  <si>
    <t>я000028655</t>
  </si>
  <si>
    <t>я000028656</t>
  </si>
  <si>
    <t>я000028657</t>
  </si>
  <si>
    <t>я000028658</t>
  </si>
  <si>
    <t>я000028659</t>
  </si>
  <si>
    <t>я000028660</t>
  </si>
  <si>
    <t>я000028661</t>
  </si>
  <si>
    <t>я000028610</t>
  </si>
  <si>
    <t>я000028611</t>
  </si>
  <si>
    <t>я000028612</t>
  </si>
  <si>
    <t>я000028613</t>
  </si>
  <si>
    <t>я000028793</t>
  </si>
  <si>
    <t>я000028615</t>
  </si>
  <si>
    <t>я000028616</t>
  </si>
  <si>
    <t>я000028617</t>
  </si>
  <si>
    <t>я000028618</t>
  </si>
  <si>
    <t>я000028794</t>
  </si>
  <si>
    <t>я000028628</t>
  </si>
  <si>
    <t>я000028629</t>
  </si>
  <si>
    <t>я000028620</t>
  </si>
  <si>
    <t>я000028621</t>
  </si>
  <si>
    <t>я000028622</t>
  </si>
  <si>
    <t>я000028623</t>
  </si>
  <si>
    <t>я000028624</t>
  </si>
  <si>
    <t>я000028625</t>
  </si>
  <si>
    <t>я000028626</t>
  </si>
  <si>
    <t>я000028627</t>
  </si>
  <si>
    <t>я000028630</t>
  </si>
  <si>
    <t>я000028631</t>
  </si>
  <si>
    <t>я000028632</t>
  </si>
  <si>
    <t>я000028633</t>
  </si>
  <si>
    <t>я000028634</t>
  </si>
  <si>
    <t>я000028635</t>
  </si>
  <si>
    <t>я000028636</t>
  </si>
  <si>
    <t>я000028637</t>
  </si>
  <si>
    <t>я000028638</t>
  </si>
  <si>
    <t>я000028639</t>
  </si>
  <si>
    <t>я000028640</t>
  </si>
  <si>
    <t>я000028641</t>
  </si>
  <si>
    <t>я000028642</t>
  </si>
  <si>
    <t>я000028643</t>
  </si>
  <si>
    <t>я000028644</t>
  </si>
  <si>
    <t>я000028645</t>
  </si>
  <si>
    <t>я000028646</t>
  </si>
  <si>
    <t>я000013118</t>
  </si>
  <si>
    <t>я000013119</t>
  </si>
  <si>
    <t>я000011491</t>
  </si>
  <si>
    <t>я000011492</t>
  </si>
  <si>
    <t>я000011493</t>
  </si>
  <si>
    <t>я000011494</t>
  </si>
  <si>
    <t>я000012826</t>
  </si>
  <si>
    <t>я000012827</t>
  </si>
  <si>
    <t>я000014321</t>
  </si>
  <si>
    <t>я000014323</t>
  </si>
  <si>
    <t>я000014322</t>
  </si>
  <si>
    <t>я000014324</t>
  </si>
  <si>
    <t>000юдлдo59</t>
  </si>
  <si>
    <t>я000011602</t>
  </si>
  <si>
    <t>00юбдлдo53</t>
  </si>
  <si>
    <t>00юбдлдo54</t>
  </si>
  <si>
    <t>00юбдлдo55</t>
  </si>
  <si>
    <t>я000011603</t>
  </si>
  <si>
    <t>я000011604</t>
  </si>
  <si>
    <t>00юбдлдo56</t>
  </si>
  <si>
    <t>я000024465</t>
  </si>
  <si>
    <t>я000024466</t>
  </si>
  <si>
    <t>я000024467</t>
  </si>
  <si>
    <t>я000017515</t>
  </si>
  <si>
    <t>я000017518</t>
  </si>
  <si>
    <t>я000017519</t>
  </si>
  <si>
    <t>я000026214</t>
  </si>
  <si>
    <t>я000026215</t>
  </si>
  <si>
    <t>я000026216</t>
  </si>
  <si>
    <t>я000015961</t>
  </si>
  <si>
    <t>я000025913</t>
  </si>
  <si>
    <t>я000025914</t>
  </si>
  <si>
    <t>я000025915</t>
  </si>
  <si>
    <t>я000025916</t>
  </si>
  <si>
    <t>я000025907</t>
  </si>
  <si>
    <t>я000025908</t>
  </si>
  <si>
    <t>я000026507</t>
  </si>
  <si>
    <t>я000028253</t>
  </si>
  <si>
    <t>я000025909</t>
  </si>
  <si>
    <t>я000025910</t>
  </si>
  <si>
    <t>я000025911</t>
  </si>
  <si>
    <t>я000025912</t>
  </si>
  <si>
    <t>я000027064</t>
  </si>
  <si>
    <t>RSM 5/25</t>
  </si>
  <si>
    <t>1~231</t>
  </si>
  <si>
    <t>RSM 5/60</t>
  </si>
  <si>
    <t>1~232</t>
  </si>
  <si>
    <t>я000013176</t>
  </si>
  <si>
    <t>я000013177</t>
  </si>
  <si>
    <t>я000013178</t>
  </si>
  <si>
    <t>я000013179</t>
  </si>
  <si>
    <t>я000013180</t>
  </si>
  <si>
    <t>я000013181</t>
  </si>
  <si>
    <t>я000013183</t>
  </si>
  <si>
    <t>я000032606</t>
  </si>
  <si>
    <t>я000013225</t>
  </si>
  <si>
    <t>я000013184</t>
  </si>
  <si>
    <t>я000013185</t>
  </si>
  <si>
    <t>я000013186</t>
  </si>
  <si>
    <t>я000013187</t>
  </si>
  <si>
    <t>я000013188</t>
  </si>
  <si>
    <t>я000013189</t>
  </si>
  <si>
    <t>я000013190</t>
  </si>
  <si>
    <t>я000013191</t>
  </si>
  <si>
    <t>я000013192</t>
  </si>
  <si>
    <t>я000018555</t>
  </si>
  <si>
    <t>я000018556</t>
  </si>
  <si>
    <t>я000023532</t>
  </si>
  <si>
    <t>я000023533</t>
  </si>
  <si>
    <t>я000023534</t>
  </si>
  <si>
    <t>я000023535</t>
  </si>
  <si>
    <t>я000025894</t>
  </si>
  <si>
    <t>я000025895</t>
  </si>
  <si>
    <t>я000025896</t>
  </si>
  <si>
    <t>я000025893</t>
  </si>
  <si>
    <t>я000026266</t>
  </si>
  <si>
    <t>я000026265</t>
  </si>
  <si>
    <t>я000025897</t>
  </si>
  <si>
    <t>я000025898</t>
  </si>
  <si>
    <t>я000026264</t>
  </si>
  <si>
    <t>промывной, полиэстровая сеть, промывка 1 раз /3месяца (многоразовый, 2 года)</t>
  </si>
  <si>
    <t>промывной, сеть из нерж. стали, промывка 1 раз/3 мес.(многоразовый, 3 года)</t>
  </si>
  <si>
    <t>промывной, лепестковый полиэстр, промывка 1 раз / 3 мес.(многоразовый, 2 года)</t>
  </si>
  <si>
    <t>одноразовый, уголь гранулированный + полиэстровое волокно (механическая очистка+удаление запахов)</t>
  </si>
  <si>
    <t>со сменным наполнителем, уголь гранулированный (удаление запаха хлора, очистка от пестицидов)</t>
  </si>
  <si>
    <t>фильтрующий элемент - гранулированный активированный уголь с ионами серебра (очистка от вредных хим. соединений)</t>
  </si>
  <si>
    <t>со сменным наполнителем, кристаллы полифосфата (защита от коррозии, извести, накипи)</t>
  </si>
  <si>
    <t>со сменным наполнителем, катионообменная смола (умягчение воды для стиральных и др. машин)</t>
  </si>
  <si>
    <t>со сменным наполнителем, смесь катиононобменной и анионообемнной смол (деминерализация, дестилирация воды)</t>
  </si>
  <si>
    <t>керамический фильтр тонкой очистки (удаление микроскопического взвешенного осадка)</t>
  </si>
  <si>
    <t>угольный блок-фильтр тонкой очистки (механическая очистка + нейтрализация хим. вредных соединений)</t>
  </si>
  <si>
    <t>я000013193</t>
  </si>
  <si>
    <t>я000015502</t>
  </si>
  <si>
    <t>я000013194</t>
  </si>
  <si>
    <t>я000028508</t>
  </si>
  <si>
    <t>я000013195</t>
  </si>
  <si>
    <t>я000013196</t>
  </si>
  <si>
    <t>я000013197</t>
  </si>
  <si>
    <t>я000013198</t>
  </si>
  <si>
    <t>я000013199</t>
  </si>
  <si>
    <t>я000013200</t>
  </si>
  <si>
    <t>я000013201</t>
  </si>
  <si>
    <t>я000013202</t>
  </si>
  <si>
    <t>я000013203</t>
  </si>
  <si>
    <t>я000013204</t>
  </si>
  <si>
    <t>я000013205</t>
  </si>
  <si>
    <t>я000016306</t>
  </si>
  <si>
    <t>я000013206</t>
  </si>
  <si>
    <t>я000013207</t>
  </si>
  <si>
    <t>я000013208</t>
  </si>
  <si>
    <t>я000013209</t>
  </si>
  <si>
    <t>я000013210</t>
  </si>
  <si>
    <t>я000013211</t>
  </si>
  <si>
    <t>я000014360</t>
  </si>
  <si>
    <t>я000013212</t>
  </si>
  <si>
    <t>я000013213</t>
  </si>
  <si>
    <t>я000013214</t>
  </si>
  <si>
    <t>я000013215</t>
  </si>
  <si>
    <t>я000015580</t>
  </si>
  <si>
    <t>я000018558</t>
  </si>
  <si>
    <t>я000024961</t>
  </si>
  <si>
    <t>я000013216</t>
  </si>
  <si>
    <t>я000013217</t>
  </si>
  <si>
    <t>я000013218</t>
  </si>
  <si>
    <t>я000013219</t>
  </si>
  <si>
    <t>я000013220</t>
  </si>
  <si>
    <t>я000013221</t>
  </si>
  <si>
    <t>я000018557</t>
  </si>
  <si>
    <t>я000018559</t>
  </si>
  <si>
    <t>я000013222</t>
  </si>
  <si>
    <t>я000018835</t>
  </si>
  <si>
    <t>я000018836</t>
  </si>
  <si>
    <t>я000023209</t>
  </si>
  <si>
    <t>я000023210</t>
  </si>
  <si>
    <t>я000023211</t>
  </si>
  <si>
    <t>я000023212</t>
  </si>
  <si>
    <t>я000023213</t>
  </si>
  <si>
    <t>я000023214</t>
  </si>
  <si>
    <t>я000023970</t>
  </si>
  <si>
    <t>я000023220</t>
  </si>
  <si>
    <t>я000023221</t>
  </si>
  <si>
    <t>я000023222</t>
  </si>
  <si>
    <t>я000023223</t>
  </si>
  <si>
    <t>я000023224</t>
  </si>
  <si>
    <t>я000023225</t>
  </si>
  <si>
    <t>я000026160</t>
  </si>
  <si>
    <t>я000026161</t>
  </si>
  <si>
    <t>я000026162</t>
  </si>
  <si>
    <t>я000026163</t>
  </si>
  <si>
    <t>я000026164</t>
  </si>
  <si>
    <t>я000026165</t>
  </si>
  <si>
    <t>я000023997</t>
  </si>
  <si>
    <t>я000017613</t>
  </si>
  <si>
    <t>я000025918</t>
  </si>
  <si>
    <t>я000026442</t>
  </si>
  <si>
    <t>я000027471</t>
  </si>
  <si>
    <t>я000026643</t>
  </si>
  <si>
    <t>я000029190</t>
  </si>
  <si>
    <t>я000026642</t>
  </si>
  <si>
    <t>я000028331</t>
  </si>
  <si>
    <t>я000028332</t>
  </si>
  <si>
    <t>я000028333</t>
  </si>
  <si>
    <t>я000027290</t>
  </si>
  <si>
    <t>я000027292</t>
  </si>
  <si>
    <t>я000027291</t>
  </si>
  <si>
    <t>я000026644</t>
  </si>
  <si>
    <t>я000026645</t>
  </si>
  <si>
    <t>я000028690</t>
  </si>
  <si>
    <t>я000026646</t>
  </si>
  <si>
    <t>я000028213</t>
  </si>
  <si>
    <t>я000024727</t>
  </si>
  <si>
    <t>я000017679</t>
  </si>
  <si>
    <t>я000017680</t>
  </si>
  <si>
    <t>я000017681</t>
  </si>
  <si>
    <t>я000017682</t>
  </si>
  <si>
    <t>я000017683</t>
  </si>
  <si>
    <t>я000028542</t>
  </si>
  <si>
    <t>я000028543</t>
  </si>
  <si>
    <t>я000017676</t>
  </si>
  <si>
    <t>я000017677</t>
  </si>
  <si>
    <t>я000017678</t>
  </si>
  <si>
    <t>я000031322</t>
  </si>
  <si>
    <t>я000017687</t>
  </si>
  <si>
    <t>я000017684</t>
  </si>
  <si>
    <t>я000017685</t>
  </si>
  <si>
    <t>я000028544</t>
  </si>
  <si>
    <t>я000026647</t>
  </si>
  <si>
    <t>я000027917</t>
  </si>
  <si>
    <t>я000019149</t>
  </si>
  <si>
    <t>я000020639</t>
  </si>
  <si>
    <t>я000019156</t>
  </si>
  <si>
    <t>я000028025</t>
  </si>
  <si>
    <t>я000028024</t>
  </si>
  <si>
    <t>я000017647</t>
  </si>
  <si>
    <t>я000017629</t>
  </si>
  <si>
    <t>я000017630</t>
  </si>
  <si>
    <t>я000017631</t>
  </si>
  <si>
    <t>я000017632</t>
  </si>
  <si>
    <t>я000017633</t>
  </si>
  <si>
    <t>я000017634</t>
  </si>
  <si>
    <t>я000018566</t>
  </si>
  <si>
    <t>я000018565</t>
  </si>
  <si>
    <t>я000017639</t>
  </si>
  <si>
    <t>я000017638</t>
  </si>
  <si>
    <t>я000021568</t>
  </si>
  <si>
    <t>я000021570</t>
  </si>
  <si>
    <t>я000021569</t>
  </si>
  <si>
    <t>я000027112</t>
  </si>
  <si>
    <t>я000017689</t>
  </si>
  <si>
    <t>я000018620</t>
  </si>
  <si>
    <t>я000023348</t>
  </si>
  <si>
    <t>я000017656</t>
  </si>
  <si>
    <t>я000017657</t>
  </si>
  <si>
    <t>я000017658</t>
  </si>
  <si>
    <t>я000017659</t>
  </si>
  <si>
    <t>я000017660</t>
  </si>
  <si>
    <t>я000025971</t>
  </si>
  <si>
    <t>я000025974</t>
  </si>
  <si>
    <t>я000017661</t>
  </si>
  <si>
    <t>я000017662</t>
  </si>
  <si>
    <t>я000017663</t>
  </si>
  <si>
    <t>я000017664</t>
  </si>
  <si>
    <t>я000017665</t>
  </si>
  <si>
    <t>я000017666</t>
  </si>
  <si>
    <t>я000025972</t>
  </si>
  <si>
    <t>я000025975</t>
  </si>
  <si>
    <t>я000017818</t>
  </si>
  <si>
    <t>я000017667</t>
  </si>
  <si>
    <t>я000017668</t>
  </si>
  <si>
    <t>я000017669</t>
  </si>
  <si>
    <t>я000017670</t>
  </si>
  <si>
    <t>я000017671</t>
  </si>
  <si>
    <t>я000017672</t>
  </si>
  <si>
    <t>я000017650</t>
  </si>
  <si>
    <t>я000017651</t>
  </si>
  <si>
    <t>я000017652</t>
  </si>
  <si>
    <t>я000017653</t>
  </si>
  <si>
    <t>я000017654</t>
  </si>
  <si>
    <t>я000026609</t>
  </si>
  <si>
    <t>я000026610</t>
  </si>
  <si>
    <t>я000025343</t>
  </si>
  <si>
    <t>я000026026</t>
  </si>
  <si>
    <t>я000026965</t>
  </si>
  <si>
    <t>я000025347</t>
  </si>
  <si>
    <t>я000025341</t>
  </si>
  <si>
    <t>я000025342</t>
  </si>
  <si>
    <t>я000025339</t>
  </si>
  <si>
    <t>я000025554</t>
  </si>
  <si>
    <t>я000025337</t>
  </si>
  <si>
    <t>я000025345</t>
  </si>
  <si>
    <t>я000025344</t>
  </si>
  <si>
    <t>я000025346</t>
  </si>
  <si>
    <t>я000025333</t>
  </si>
  <si>
    <t>я000025338</t>
  </si>
  <si>
    <t>я000025334</t>
  </si>
  <si>
    <t>я000025335</t>
  </si>
  <si>
    <t>я000025340</t>
  </si>
  <si>
    <t>я000026267</t>
  </si>
  <si>
    <t>я000027986</t>
  </si>
  <si>
    <t>я000029149</t>
  </si>
  <si>
    <t>я000029150</t>
  </si>
  <si>
    <t>я000029151</t>
  </si>
  <si>
    <t>я000028214</t>
  </si>
  <si>
    <t>я000028215</t>
  </si>
  <si>
    <t>я000028216</t>
  </si>
  <si>
    <t>я000028217</t>
  </si>
  <si>
    <t>я000028218</t>
  </si>
  <si>
    <t>я000028219</t>
  </si>
  <si>
    <t>я000028256</t>
  </si>
  <si>
    <t>я000028255</t>
  </si>
  <si>
    <t>я000028220</t>
  </si>
  <si>
    <t>я000028221</t>
  </si>
  <si>
    <t>я000028222</t>
  </si>
  <si>
    <t>я000028223</t>
  </si>
  <si>
    <t>я000028224</t>
  </si>
  <si>
    <t>я000028225</t>
  </si>
  <si>
    <t>я000028226</t>
  </si>
  <si>
    <t>я000028227</t>
  </si>
  <si>
    <t>я000028257</t>
  </si>
  <si>
    <t>я000028258</t>
  </si>
  <si>
    <t>я000015451</t>
  </si>
  <si>
    <t>я000015452</t>
  </si>
  <si>
    <t>я000015453</t>
  </si>
  <si>
    <t>я000015454</t>
  </si>
  <si>
    <t>я000015455</t>
  </si>
  <si>
    <t>я000015456</t>
  </si>
  <si>
    <t>я000015457</t>
  </si>
  <si>
    <t>я000028254</t>
  </si>
  <si>
    <t>я000015460</t>
  </si>
  <si>
    <t>я000015461</t>
  </si>
  <si>
    <t>я000015462</t>
  </si>
  <si>
    <t>я000015463</t>
  </si>
  <si>
    <t>я000015464</t>
  </si>
  <si>
    <t>я000015465</t>
  </si>
  <si>
    <t>я000015466</t>
  </si>
  <si>
    <t>я000030698</t>
  </si>
  <si>
    <t>я000030699</t>
  </si>
  <si>
    <t>я000030700</t>
  </si>
  <si>
    <t>я000030701</t>
  </si>
  <si>
    <t>я000030702</t>
  </si>
  <si>
    <t>я000030703</t>
  </si>
  <si>
    <t>я000030704</t>
  </si>
  <si>
    <t>Шар.кр.со штуц-м,1/2-3/4", EXPORT, дл.алм. ручка</t>
  </si>
  <si>
    <t>Шар. кр.1/2" Bx3/4" Амер.угл.баб-ка с накидн.гайкой</t>
  </si>
  <si>
    <t>Шар. кр. 3/4 B x 1"Амер.угл.баб-ка с накидн.гайкой</t>
  </si>
  <si>
    <t>Шар.кр. 1"Bx1.1/4"Амер.угл.баб-ка с накидн.гайкой</t>
  </si>
  <si>
    <t>Шар.кр. 1/2" Hx3/4"Амер.угл.баб-ка с накидн.гайкой</t>
  </si>
  <si>
    <t>Шар.кр. 3/4 H x 1"Амер.угл.баб-ка с накидн.гайкой</t>
  </si>
  <si>
    <t>Шар.кр. 1"Hx1.1/4"Амер.угл.баб-ка с накидн.гайкой</t>
  </si>
  <si>
    <t>я000028517</t>
  </si>
  <si>
    <t>я000015747</t>
  </si>
  <si>
    <t>я000015748</t>
  </si>
  <si>
    <t>я000015749</t>
  </si>
  <si>
    <t>я000015750</t>
  </si>
  <si>
    <t>я000015751</t>
  </si>
  <si>
    <t>я000015752</t>
  </si>
  <si>
    <t>я000016531</t>
  </si>
  <si>
    <t>я000023988</t>
  </si>
  <si>
    <t>я000025209</t>
  </si>
  <si>
    <t>я000025210</t>
  </si>
  <si>
    <t>я000025211</t>
  </si>
  <si>
    <t>я000025248</t>
  </si>
  <si>
    <t>я000025213</t>
  </si>
  <si>
    <t>я000025219</t>
  </si>
  <si>
    <t>я000025259</t>
  </si>
  <si>
    <t>я000025260</t>
  </si>
  <si>
    <t>я000025261</t>
  </si>
  <si>
    <t>я000025262</t>
  </si>
  <si>
    <t>я000025263</t>
  </si>
  <si>
    <t>я000025264</t>
  </si>
  <si>
    <t>я000025265</t>
  </si>
  <si>
    <t>я000025266</t>
  </si>
  <si>
    <t>я000025267</t>
  </si>
  <si>
    <t>я000025268</t>
  </si>
  <si>
    <t>я000025269</t>
  </si>
  <si>
    <t>я000025270</t>
  </si>
  <si>
    <t>я000025271</t>
  </si>
  <si>
    <t>я000025272</t>
  </si>
  <si>
    <t>я000025273</t>
  </si>
  <si>
    <t>я000025274</t>
  </si>
  <si>
    <t>я000025275</t>
  </si>
  <si>
    <t>я000025276</t>
  </si>
  <si>
    <t>я000025277</t>
  </si>
  <si>
    <t>я000025278</t>
  </si>
  <si>
    <t>я000025279</t>
  </si>
  <si>
    <t>я000025280</t>
  </si>
  <si>
    <t>я000025281</t>
  </si>
  <si>
    <t>я000025282</t>
  </si>
  <si>
    <t>я000025283</t>
  </si>
  <si>
    <t>я000025167</t>
  </si>
  <si>
    <t>я000025168</t>
  </si>
  <si>
    <t>я000025169</t>
  </si>
  <si>
    <t>я000025170</t>
  </si>
  <si>
    <t>я000025171</t>
  </si>
  <si>
    <t>я000025172</t>
  </si>
  <si>
    <t>я000025173</t>
  </si>
  <si>
    <t>я000025174</t>
  </si>
  <si>
    <t>я000025176</t>
  </si>
  <si>
    <t>я000025177</t>
  </si>
  <si>
    <t>я000025178</t>
  </si>
  <si>
    <t>я000025179</t>
  </si>
  <si>
    <t>я000025180</t>
  </si>
  <si>
    <t>я000025181</t>
  </si>
  <si>
    <t>я000025183</t>
  </si>
  <si>
    <t>я000025184</t>
  </si>
  <si>
    <t>я000025185</t>
  </si>
  <si>
    <t>я000025191</t>
  </si>
  <si>
    <t>я000025192</t>
  </si>
  <si>
    <t>я000025193</t>
  </si>
  <si>
    <t>я000025194</t>
  </si>
  <si>
    <t xml:space="preserve">Пропускная способность  ∆P 1,1бар, м³/час </t>
  </si>
  <si>
    <r>
      <t>Температура 0-80 о</t>
    </r>
    <r>
      <rPr>
        <b/>
        <sz val="7"/>
        <color indexed="8"/>
        <rFont val="Arial"/>
        <family val="2"/>
      </rPr>
      <t>С</t>
    </r>
  </si>
  <si>
    <t>00юбдлдo42</t>
  </si>
  <si>
    <t>я000000218</t>
  </si>
  <si>
    <t>000юбдлд90</t>
  </si>
  <si>
    <t>я000028526</t>
  </si>
  <si>
    <t>я000028527</t>
  </si>
  <si>
    <t>я000028522</t>
  </si>
  <si>
    <t>я000028523</t>
  </si>
  <si>
    <t>я000028539</t>
  </si>
  <si>
    <t>я000028535</t>
  </si>
  <si>
    <t>я000028536</t>
  </si>
  <si>
    <t>я000028537</t>
  </si>
  <si>
    <t>я000028538</t>
  </si>
  <si>
    <t>я000012409</t>
  </si>
  <si>
    <t>я000012410</t>
  </si>
  <si>
    <t>я000012411</t>
  </si>
  <si>
    <t>я000012412</t>
  </si>
  <si>
    <t>я000012413</t>
  </si>
  <si>
    <t>я000012414</t>
  </si>
  <si>
    <t>я000012415</t>
  </si>
  <si>
    <t>я000012416</t>
  </si>
  <si>
    <t>я000012417</t>
  </si>
  <si>
    <t>я000012418</t>
  </si>
  <si>
    <t>я000012419</t>
  </si>
  <si>
    <t>я000012420</t>
  </si>
  <si>
    <t>я000012421</t>
  </si>
  <si>
    <t>я000012422</t>
  </si>
  <si>
    <t>я000012423</t>
  </si>
  <si>
    <t>я000012424</t>
  </si>
  <si>
    <t>я000012398</t>
  </si>
  <si>
    <t>я000012431</t>
  </si>
  <si>
    <t>я000012433</t>
  </si>
  <si>
    <t>я000012451</t>
  </si>
  <si>
    <t>я000012441</t>
  </si>
  <si>
    <t>я000012443</t>
  </si>
  <si>
    <t>я000012447</t>
  </si>
  <si>
    <t>я000012448</t>
  </si>
  <si>
    <t>я000012449</t>
  </si>
  <si>
    <t>я000012450</t>
  </si>
  <si>
    <t>я000012452</t>
  </si>
  <si>
    <t>я000000030</t>
  </si>
  <si>
    <t>я000000031</t>
  </si>
  <si>
    <t>00000юът68</t>
  </si>
  <si>
    <t>я000014921</t>
  </si>
  <si>
    <t>я000015156</t>
  </si>
  <si>
    <t>я000015157</t>
  </si>
  <si>
    <t>я000025159</t>
  </si>
  <si>
    <t>я000025160</t>
  </si>
  <si>
    <t>я000025161</t>
  </si>
  <si>
    <t>я000025162</t>
  </si>
  <si>
    <t>я000015207</t>
  </si>
  <si>
    <t>я000015208</t>
  </si>
  <si>
    <t>я000015209</t>
  </si>
  <si>
    <t>я000015210</t>
  </si>
  <si>
    <t>я000015211</t>
  </si>
  <si>
    <t>я000015212</t>
  </si>
  <si>
    <t>я000015213</t>
  </si>
  <si>
    <t>я000015214</t>
  </si>
  <si>
    <t>я000015215</t>
  </si>
  <si>
    <t>я000015216</t>
  </si>
  <si>
    <t>я000015217</t>
  </si>
  <si>
    <t>я000015218</t>
  </si>
  <si>
    <t>я000015221</t>
  </si>
  <si>
    <t>я000012399</t>
  </si>
  <si>
    <t>я000012400</t>
  </si>
  <si>
    <t>я000012401</t>
  </si>
  <si>
    <t>я000012402</t>
  </si>
  <si>
    <t>я000012403</t>
  </si>
  <si>
    <t>я000012404</t>
  </si>
  <si>
    <t>я000012405</t>
  </si>
  <si>
    <t>я000012406</t>
  </si>
  <si>
    <t>я000012407</t>
  </si>
  <si>
    <t>я000012408</t>
  </si>
  <si>
    <t>я000000028</t>
  </si>
  <si>
    <t>0000юттo61</t>
  </si>
  <si>
    <t>я000000029</t>
  </si>
  <si>
    <t>я000012607</t>
  </si>
  <si>
    <t>я000012587</t>
  </si>
  <si>
    <t>я000017377</t>
  </si>
  <si>
    <t>я000025155</t>
  </si>
  <si>
    <t>я000025156</t>
  </si>
  <si>
    <t>я000025157</t>
  </si>
  <si>
    <t>я000025158</t>
  </si>
  <si>
    <t>я000015324</t>
  </si>
  <si>
    <t>я000015325</t>
  </si>
  <si>
    <t>я000015326</t>
  </si>
  <si>
    <t>я000012696</t>
  </si>
  <si>
    <t>я000012698</t>
  </si>
  <si>
    <t>я000012699</t>
  </si>
  <si>
    <t>я000012476</t>
  </si>
  <si>
    <t>я000012470</t>
  </si>
  <si>
    <t>я000012471</t>
  </si>
  <si>
    <t>я000012484</t>
  </si>
  <si>
    <t>я000012483</t>
  </si>
  <si>
    <t>я000012482</t>
  </si>
  <si>
    <t>я000012503</t>
  </si>
  <si>
    <t>я000012504</t>
  </si>
  <si>
    <t>я000012506</t>
  </si>
  <si>
    <t>я000012507</t>
  </si>
  <si>
    <t>я000012509</t>
  </si>
  <si>
    <t>я000012510</t>
  </si>
  <si>
    <t>я000012512</t>
  </si>
  <si>
    <t>я000012513</t>
  </si>
  <si>
    <t>я000012514</t>
  </si>
  <si>
    <t>я000012515</t>
  </si>
  <si>
    <t>я000012516</t>
  </si>
  <si>
    <t>я000012517</t>
  </si>
  <si>
    <t>я000012518</t>
  </si>
  <si>
    <t>я000026242</t>
  </si>
  <si>
    <t>я000012700</t>
  </si>
  <si>
    <t>я000017278</t>
  </si>
  <si>
    <t>я000015321</t>
  </si>
  <si>
    <t>я000015322</t>
  </si>
  <si>
    <t>я000015323</t>
  </si>
  <si>
    <t>я000012691</t>
  </si>
  <si>
    <t>я000012692</t>
  </si>
  <si>
    <t>я000012693</t>
  </si>
  <si>
    <t>я000012694</t>
  </si>
  <si>
    <t>я000012695</t>
  </si>
  <si>
    <t>я000012472</t>
  </si>
  <si>
    <t>я000012468</t>
  </si>
  <si>
    <t>я000012469</t>
  </si>
  <si>
    <t>я000012480</t>
  </si>
  <si>
    <t>я000012481</t>
  </si>
  <si>
    <t>я000012486</t>
  </si>
  <si>
    <t>я000012492</t>
  </si>
  <si>
    <t>я000012494</t>
  </si>
  <si>
    <t>я000014506</t>
  </si>
  <si>
    <t>я000013238</t>
  </si>
  <si>
    <t>я000012495</t>
  </si>
  <si>
    <t>я000012496</t>
  </si>
  <si>
    <t>я000012497</t>
  </si>
  <si>
    <t>я000012498</t>
  </si>
  <si>
    <t>я000012530</t>
  </si>
  <si>
    <t>я000012499</t>
  </si>
  <si>
    <t>я000012501</t>
  </si>
  <si>
    <t>я000012502</t>
  </si>
  <si>
    <t>я000012784</t>
  </si>
  <si>
    <t xml:space="preserve">Котлы напольные </t>
  </si>
  <si>
    <t>Дымоход, Øмм</t>
  </si>
  <si>
    <t xml:space="preserve">Автомат промыватель для F76S  </t>
  </si>
  <si>
    <t>Мощность нагрузки, nom ВА/Вт</t>
  </si>
  <si>
    <t>РАСПРОДАЖА</t>
  </si>
  <si>
    <t>АВТОМАТИКА</t>
  </si>
  <si>
    <t>◄</t>
  </si>
  <si>
    <t>Проточные газовые водонагреватели</t>
  </si>
  <si>
    <t>Горелки</t>
  </si>
  <si>
    <t>Котлы 3-х ходовые  для использования со сменной наддувной горелкой. Режим отопления (ГВС - дополнительно). Система антизам-ния, ЖК дисплей</t>
  </si>
  <si>
    <t>Zefiro C5</t>
  </si>
  <si>
    <t>Zefiro C10</t>
  </si>
  <si>
    <t>Zefiro C11</t>
  </si>
  <si>
    <t>Zefiro C14</t>
  </si>
  <si>
    <t>Топливо</t>
  </si>
  <si>
    <t>Тип установки</t>
  </si>
  <si>
    <t>Давление, max, bar</t>
  </si>
  <si>
    <t>В помещении</t>
  </si>
  <si>
    <t>450х280х130</t>
  </si>
  <si>
    <t>550х330х190</t>
  </si>
  <si>
    <t>550х330х191</t>
  </si>
  <si>
    <t>650х400х190</t>
  </si>
  <si>
    <t>440х745х511</t>
  </si>
  <si>
    <t>465х888х585</t>
  </si>
  <si>
    <t>TALIA GREEN 25 FF</t>
  </si>
  <si>
    <t>TALIA GREEN 30 FF</t>
  </si>
  <si>
    <t>TALIA GREEN 35 FF</t>
  </si>
  <si>
    <t>440х745х375</t>
  </si>
  <si>
    <t>440х745х445</t>
  </si>
  <si>
    <t>440х745х446</t>
  </si>
  <si>
    <t>я000030939</t>
  </si>
  <si>
    <t>я000030940</t>
  </si>
  <si>
    <t>я000030941</t>
  </si>
  <si>
    <t xml:space="preserve">Котлы газовые настенные конденсационные двухконтурные с раздельным теплообменником </t>
  </si>
  <si>
    <t xml:space="preserve">DOMIproject D HC12 </t>
  </si>
  <si>
    <t xml:space="preserve">DOMIproject D HC15 </t>
  </si>
  <si>
    <t xml:space="preserve">DOMIproject D HF12 </t>
  </si>
  <si>
    <t xml:space="preserve">DOMIproject D HF15 </t>
  </si>
  <si>
    <t xml:space="preserve">DOMIproject D C15 </t>
  </si>
  <si>
    <t xml:space="preserve">DOMIproject D C18 </t>
  </si>
  <si>
    <t xml:space="preserve">DOMIproject D F15 </t>
  </si>
  <si>
    <t xml:space="preserve">DOMIproject D F18 </t>
  </si>
  <si>
    <t xml:space="preserve">DOMIproject D F21 </t>
  </si>
  <si>
    <t xml:space="preserve">655х350х230 </t>
  </si>
  <si>
    <t>655х350х235</t>
  </si>
  <si>
    <t>я000031684</t>
  </si>
  <si>
    <t>я000031685</t>
  </si>
  <si>
    <t>я000031679</t>
  </si>
  <si>
    <t>я000031680</t>
  </si>
  <si>
    <t>я000031686</t>
  </si>
  <si>
    <t>я000031687</t>
  </si>
  <si>
    <t>я000031681</t>
  </si>
  <si>
    <t>я000031682</t>
  </si>
  <si>
    <t>я000031683</t>
  </si>
  <si>
    <t>Котлы газовые напольные конденсационные одноконтурные для каскадных систем</t>
  </si>
  <si>
    <t>микропроц. упр. + 2 ТО + 2 насоса</t>
  </si>
  <si>
    <t>Котлы промышленные стальные водогрейные под сменную горелку (цена без горелки)</t>
  </si>
  <si>
    <t>Возможно переоборудования для работы на пеллетах (горелка SUN P7), также установка второй двери. Режим отопления ( подключение бойлера).</t>
  </si>
  <si>
    <t xml:space="preserve">КОТЕЛЬНОЕ ОБОРУДОВАНИЕ </t>
  </si>
  <si>
    <t>Котлы настенные газовые Sime (Италия)</t>
  </si>
  <si>
    <t>Котлы настенные газовые Ferroli (Италия)</t>
  </si>
  <si>
    <t>Дымоходы CONTI (Италия)</t>
  </si>
  <si>
    <t>Котлы напольные газовые чугунные и под сменную горелку SIME (Италия)</t>
  </si>
  <si>
    <t>Котлы напольные газовые чугунные, с наддувной горелкой  Ferroli (Италия)</t>
  </si>
  <si>
    <t>Котлы напольные под сменную горелку Ferroli (Италия)</t>
  </si>
  <si>
    <t xml:space="preserve">Котлы напольные газовые электронезависимые и твердотопливные Viadrus (Чехия) </t>
  </si>
  <si>
    <t>Котлы промышленные стальные Ferroli (Италия)</t>
  </si>
  <si>
    <t>Горелки дизельные Ferroli (Италия)</t>
  </si>
  <si>
    <t>Горелки дизельные SIME (Италия)</t>
  </si>
  <si>
    <t>Автоматика для котлов Honeywell (Германия)</t>
  </si>
  <si>
    <t>Котлы напольные газовые чугунные Viessmann (Германия)</t>
  </si>
  <si>
    <t xml:space="preserve">Котлы напольные чугунные под сменную горелку Viessmann (Германия) </t>
  </si>
  <si>
    <t>Автоматика для котлов Albatros (Германия), ИПБ, стабилизаторы, защитные устройства Бастион (Россия)</t>
  </si>
  <si>
    <t>Термостаты IMIT (Италия)</t>
  </si>
  <si>
    <t>Водонагреватели газовые накопительные MOR-FLO (США)</t>
  </si>
  <si>
    <t>Водонагреватели промышленные American Water Heater Company (США)</t>
  </si>
  <si>
    <t>Водонагреватели электрические проточные Kospel (Польша)</t>
  </si>
  <si>
    <t>Водонагреватели комбинированные косвенного нагрева  Termica</t>
  </si>
  <si>
    <t>Водонагреватели комбинированные Austria Email (Австрия)</t>
  </si>
  <si>
    <t>Электрические нагреватели и теплообменники Austria Email (Австрия)</t>
  </si>
  <si>
    <t xml:space="preserve">Радиаторы стальные панельные Purmo (“Rettig Heating” Финляндия) </t>
  </si>
  <si>
    <t xml:space="preserve">Радиаторы стальные панельные высотой 200 мм, 550 мм Purmo (“Rettig Heating” Финляндия) </t>
  </si>
  <si>
    <t xml:space="preserve">Радиаторы для ванных комнат Purmo (“Rettig Heating” Финляндия) </t>
  </si>
  <si>
    <t xml:space="preserve">Декоративные вертикальные радиаторы Purmo (“Rettig Heating” Финляндия) </t>
  </si>
  <si>
    <t>Канализационная установка Termica</t>
  </si>
  <si>
    <t>Насосы циркуляционные для систем отопления WILO (Германия), WILO (Корея)</t>
  </si>
  <si>
    <t>Насосные станции, насосы для повышения давления WILO (Германия)</t>
  </si>
  <si>
    <t>Насосы дренажные, поверхностные центробежные насосы, канализационные установки WILO (Германия)</t>
  </si>
  <si>
    <t>Металлопластиковая труба, фитинги Compipe  (Россия)</t>
  </si>
  <si>
    <t>Полипропиленовая труба, фитинги, инструмент SPK (Турция)</t>
  </si>
  <si>
    <t>Теплоизоляция из вспененного полиэтилена Energoflex® (Россия)</t>
  </si>
  <si>
    <t>Фильтры бытовые Atlas (Италия)</t>
  </si>
  <si>
    <t>Катриджи для фильтров бытовые Atlas (Италия)</t>
  </si>
  <si>
    <t xml:space="preserve">Фильтры SYR (Германия) </t>
  </si>
  <si>
    <t>Арматура запорная Honeywell (Германия)</t>
  </si>
  <si>
    <t>Арматура запорная и регулирующая SYR (Германия), Genebre (Испания)</t>
  </si>
  <si>
    <t>Арматура запорная  FIV (Италия)</t>
  </si>
  <si>
    <t>Котлы настенные газовые, акссесуары Chaffoteaux (Франция)</t>
  </si>
  <si>
    <t>Водонагреватели газовые проточные Chaffoteaux (Франция)</t>
  </si>
  <si>
    <t>Котлы твердотопливные SIME (Италия)</t>
  </si>
  <si>
    <t>Котлы твердотопливные Ferroli (Италия)</t>
  </si>
  <si>
    <t>Водонагреватели газовые проточные  Ferroli (Италия)</t>
  </si>
  <si>
    <t>Котлы настенные газовые Viessmann (Германия)</t>
  </si>
  <si>
    <t>Водонагреватели Vitocell 100 комбинированные косвенного нагрева Viessmann (Германия)</t>
  </si>
  <si>
    <t>VIESSMANN (Германия)   VIADRUS (Чехия)</t>
  </si>
  <si>
    <t>VIESSMANN (Германия</t>
  </si>
  <si>
    <t>Котлы настенные электрические Kospel (Польша)</t>
  </si>
  <si>
    <t>Котлы настенные электрические ЭВАН (Россия)</t>
  </si>
  <si>
    <t>Насосные станции Speroni (Италия)</t>
  </si>
  <si>
    <t>Насосы водоснабжения Speroni (Италия)</t>
  </si>
  <si>
    <t>Насосы циркуляционные Termica (Великобритания)</t>
  </si>
  <si>
    <t>Радиаторы секционные Torrid, Termica</t>
  </si>
  <si>
    <t>Расширительные баки для отопления и водоснабжения Wester</t>
  </si>
  <si>
    <t>действителен с 06. 2012 г.</t>
  </si>
  <si>
    <r>
      <t>Тел.</t>
    </r>
    <r>
      <rPr>
        <sz val="11"/>
        <rFont val="Times New Roman"/>
        <family val="1"/>
      </rPr>
      <t xml:space="preserve">  (8552) 36-76-98              </t>
    </r>
    <r>
      <rPr>
        <b/>
        <sz val="10"/>
        <rFont val="Times New Roman"/>
        <family val="1"/>
      </rPr>
      <t>Сот.</t>
    </r>
    <r>
      <rPr>
        <sz val="11"/>
        <rFont val="Times New Roman"/>
        <family val="1"/>
      </rPr>
      <t xml:space="preserve"> 960-085-63-30,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906-116-68-68</t>
    </r>
  </si>
  <si>
    <t>«Евро Дом» - торговая компания</t>
  </si>
  <si>
    <r>
      <t xml:space="preserve"> </t>
    </r>
    <r>
      <rPr>
        <b/>
        <sz val="10"/>
        <rFont val="Times New Roman"/>
        <family val="1"/>
      </rPr>
      <t>Адрес:</t>
    </r>
    <r>
      <rPr>
        <sz val="10"/>
        <rFont val="Times New Roman"/>
        <family val="1"/>
      </rPr>
      <t xml:space="preserve"> РТ, г. Набережные Челны, пр. Московский, д. 159 (30/18А), оф. 16</t>
    </r>
  </si>
  <si>
    <r>
      <t xml:space="preserve"> </t>
    </r>
    <r>
      <rPr>
        <b/>
        <sz val="10"/>
        <rFont val="Times New Roman"/>
        <family val="1"/>
      </rPr>
      <t>Тел.</t>
    </r>
    <r>
      <rPr>
        <sz val="11"/>
        <rFont val="Times New Roman"/>
        <family val="1"/>
      </rPr>
      <t xml:space="preserve">  (8552) 36-76-98              </t>
    </r>
    <r>
      <rPr>
        <b/>
        <sz val="10"/>
        <rFont val="Times New Roman"/>
        <family val="1"/>
      </rPr>
      <t>Сот.</t>
    </r>
    <r>
      <rPr>
        <sz val="11"/>
        <rFont val="Times New Roman"/>
        <family val="1"/>
      </rPr>
      <t xml:space="preserve"> 960-085-63-30,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906-116-68-68</t>
    </r>
  </si>
  <si>
    <t xml:space="preserve"> E-mail:   eurodom.chelny@mail.ru </t>
  </si>
  <si>
    <r>
      <t xml:space="preserve"> Веб-сайт:</t>
    </r>
    <r>
      <rPr>
        <sz val="11"/>
        <rFont val="Times New Roman"/>
        <family val="1"/>
      </rPr>
      <t xml:space="preserve">  </t>
    </r>
    <r>
      <rPr>
        <sz val="11"/>
        <color indexed="62"/>
        <rFont val="Times New Roman"/>
        <family val="1"/>
      </rPr>
      <t>www.evrodomzak.ru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</si>
</sst>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4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CYR"/>
      <family val="2"/>
    </font>
    <font>
      <i/>
      <sz val="7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3"/>
      <name val="Calibri"/>
      <family val="2"/>
    </font>
    <font>
      <b/>
      <sz val="11"/>
      <color indexed="59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u val="single"/>
      <sz val="11"/>
      <color indexed="56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 Cyr"/>
      <family val="2"/>
    </font>
    <font>
      <b/>
      <sz val="8"/>
      <color indexed="37"/>
      <name val="Arial"/>
      <family val="2"/>
    </font>
    <font>
      <b/>
      <sz val="8"/>
      <color indexed="56"/>
      <name val="Arial"/>
      <family val="2"/>
    </font>
    <font>
      <u val="single"/>
      <sz val="8"/>
      <color indexed="12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62"/>
      <name val="Times New Roman"/>
      <family val="1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2"/>
    </font>
    <font>
      <sz val="11"/>
      <color indexed="37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2"/>
    </font>
    <font>
      <b/>
      <sz val="8"/>
      <color indexed="9"/>
      <name val="Arial Cyr"/>
      <family val="0"/>
    </font>
    <font>
      <b/>
      <u val="single"/>
      <sz val="10"/>
      <color indexed="12"/>
      <name val="Arial CYR"/>
      <family val="0"/>
    </font>
    <font>
      <b/>
      <sz val="8"/>
      <color indexed="10"/>
      <name val="Times New Roman Cyr"/>
      <family val="0"/>
    </font>
    <font>
      <b/>
      <sz val="8"/>
      <color indexed="51"/>
      <name val="Times New Roman Cyr"/>
      <family val="0"/>
    </font>
    <font>
      <b/>
      <u val="single"/>
      <sz val="8"/>
      <color indexed="51"/>
      <name val="Arial"/>
      <family val="2"/>
    </font>
    <font>
      <u val="single"/>
      <sz val="8"/>
      <color indexed="12"/>
      <name val="Arial CYR"/>
      <family val="2"/>
    </font>
    <font>
      <u val="single"/>
      <sz val="8"/>
      <color indexed="51"/>
      <name val="Times New Roman Cyr"/>
      <family val="1"/>
    </font>
    <font>
      <u val="single"/>
      <sz val="9"/>
      <color indexed="51"/>
      <name val="Times New Roman Cyr"/>
      <family val="1"/>
    </font>
    <font>
      <b/>
      <sz val="9"/>
      <color indexed="51"/>
      <name val="Times New Roman Cyr"/>
      <family val="0"/>
    </font>
    <font>
      <b/>
      <u val="single"/>
      <sz val="9"/>
      <color indexed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2"/>
    </font>
    <font>
      <b/>
      <sz val="8"/>
      <color theme="0"/>
      <name val="Arial Cyr"/>
      <family val="0"/>
    </font>
    <font>
      <b/>
      <u val="single"/>
      <sz val="10"/>
      <color theme="10"/>
      <name val="Arial CYR"/>
      <family val="0"/>
    </font>
    <font>
      <sz val="7"/>
      <color rgb="FF000000"/>
      <name val="Arial"/>
      <family val="2"/>
    </font>
    <font>
      <b/>
      <sz val="8"/>
      <color rgb="FFFF0000"/>
      <name val="Times New Roman Cyr"/>
      <family val="0"/>
    </font>
    <font>
      <b/>
      <sz val="8"/>
      <color rgb="FFFFC000"/>
      <name val="Times New Roman Cyr"/>
      <family val="0"/>
    </font>
    <font>
      <b/>
      <u val="single"/>
      <sz val="8"/>
      <color rgb="FFFFC000"/>
      <name val="Arial"/>
      <family val="2"/>
    </font>
    <font>
      <u val="single"/>
      <sz val="8"/>
      <color theme="10"/>
      <name val="Arial CYR"/>
      <family val="2"/>
    </font>
    <font>
      <u val="single"/>
      <sz val="8"/>
      <color rgb="FFFFC000"/>
      <name val="Times New Roman Cyr"/>
      <family val="1"/>
    </font>
    <font>
      <u val="single"/>
      <sz val="9"/>
      <color rgb="FFFFC000"/>
      <name val="Times New Roman Cyr"/>
      <family val="1"/>
    </font>
    <font>
      <b/>
      <sz val="9"/>
      <color rgb="FFFFC000"/>
      <name val="Times New Roman Cyr"/>
      <family val="0"/>
    </font>
    <font>
      <b/>
      <u val="single"/>
      <sz val="9"/>
      <color theme="1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 style="double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23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4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1" fillId="5" borderId="0" applyNumberFormat="0" applyBorder="0" applyAlignment="0" applyProtection="0"/>
    <xf numFmtId="0" fontId="79" fillId="9" borderId="0" applyNumberFormat="0" applyBorder="0" applyAlignment="0" applyProtection="0"/>
    <xf numFmtId="0" fontId="1" fillId="10" borderId="0" applyNumberFormat="0" applyBorder="0" applyAlignment="0" applyProtection="0"/>
    <xf numFmtId="0" fontId="79" fillId="11" borderId="0" applyNumberFormat="0" applyBorder="0" applyAlignment="0" applyProtection="0"/>
    <xf numFmtId="0" fontId="1" fillId="12" borderId="0" applyNumberFormat="0" applyBorder="0" applyAlignment="0" applyProtection="0"/>
    <xf numFmtId="0" fontId="79" fillId="13" borderId="0" applyNumberFormat="0" applyBorder="0" applyAlignment="0" applyProtection="0"/>
    <xf numFmtId="0" fontId="1" fillId="14" borderId="0" applyNumberFormat="0" applyBorder="0" applyAlignment="0" applyProtection="0"/>
    <xf numFmtId="0" fontId="79" fillId="15" borderId="0" applyNumberFormat="0" applyBorder="0" applyAlignment="0" applyProtection="0"/>
    <xf numFmtId="0" fontId="1" fillId="16" borderId="0" applyNumberFormat="0" applyBorder="0" applyAlignment="0" applyProtection="0"/>
    <xf numFmtId="0" fontId="79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19" borderId="0" applyNumberFormat="0" applyBorder="0" applyAlignment="0" applyProtection="0"/>
    <xf numFmtId="0" fontId="1" fillId="5" borderId="0" applyNumberFormat="0" applyBorder="0" applyAlignment="0" applyProtection="0"/>
    <xf numFmtId="0" fontId="79" fillId="20" borderId="0" applyNumberFormat="0" applyBorder="0" applyAlignment="0" applyProtection="0"/>
    <xf numFmtId="0" fontId="1" fillId="14" borderId="0" applyNumberFormat="0" applyBorder="0" applyAlignment="0" applyProtection="0"/>
    <xf numFmtId="0" fontId="79" fillId="21" borderId="0" applyNumberFormat="0" applyBorder="0" applyAlignment="0" applyProtection="0"/>
    <xf numFmtId="0" fontId="1" fillId="22" borderId="0" applyNumberFormat="0" applyBorder="0" applyAlignment="0" applyProtection="0"/>
    <xf numFmtId="0" fontId="80" fillId="23" borderId="0" applyNumberFormat="0" applyBorder="0" applyAlignment="0" applyProtection="0"/>
    <xf numFmtId="0" fontId="15" fillId="24" borderId="0" applyNumberFormat="0" applyBorder="0" applyAlignment="0" applyProtection="0"/>
    <xf numFmtId="0" fontId="80" fillId="25" borderId="0" applyNumberFormat="0" applyBorder="0" applyAlignment="0" applyProtection="0"/>
    <xf numFmtId="0" fontId="15" fillId="16" borderId="0" applyNumberFormat="0" applyBorder="0" applyAlignment="0" applyProtection="0"/>
    <xf numFmtId="0" fontId="80" fillId="26" borderId="0" applyNumberFormat="0" applyBorder="0" applyAlignment="0" applyProtection="0"/>
    <xf numFmtId="0" fontId="15" fillId="18" borderId="0" applyNumberFormat="0" applyBorder="0" applyAlignment="0" applyProtection="0"/>
    <xf numFmtId="0" fontId="80" fillId="27" borderId="0" applyNumberFormat="0" applyBorder="0" applyAlignment="0" applyProtection="0"/>
    <xf numFmtId="0" fontId="15" fillId="28" borderId="0" applyNumberFormat="0" applyBorder="0" applyAlignment="0" applyProtection="0"/>
    <xf numFmtId="0" fontId="80" fillId="29" borderId="0" applyNumberFormat="0" applyBorder="0" applyAlignment="0" applyProtection="0"/>
    <xf numFmtId="0" fontId="15" fillId="30" borderId="0" applyNumberFormat="0" applyBorder="0" applyAlignment="0" applyProtection="0"/>
    <xf numFmtId="0" fontId="80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/>
      <protection/>
    </xf>
    <xf numFmtId="0" fontId="80" fillId="33" borderId="0" applyNumberFormat="0" applyBorder="0" applyAlignment="0" applyProtection="0"/>
    <xf numFmtId="0" fontId="15" fillId="32" borderId="0" applyNumberFormat="0" applyBorder="0" applyAlignment="0" applyProtection="0"/>
    <xf numFmtId="0" fontId="80" fillId="34" borderId="0" applyNumberFormat="0" applyBorder="0" applyAlignment="0" applyProtection="0"/>
    <xf numFmtId="0" fontId="15" fillId="35" borderId="0" applyNumberFormat="0" applyBorder="0" applyAlignment="0" applyProtection="0"/>
    <xf numFmtId="0" fontId="80" fillId="36" borderId="0" applyNumberFormat="0" applyBorder="0" applyAlignment="0" applyProtection="0"/>
    <xf numFmtId="0" fontId="15" fillId="28" borderId="0" applyNumberFormat="0" applyBorder="0" applyAlignment="0" applyProtection="0"/>
    <xf numFmtId="0" fontId="80" fillId="37" borderId="0" applyNumberFormat="0" applyBorder="0" applyAlignment="0" applyProtection="0"/>
    <xf numFmtId="0" fontId="15" fillId="28" borderId="0" applyNumberFormat="0" applyBorder="0" applyAlignment="0" applyProtection="0"/>
    <xf numFmtId="0" fontId="80" fillId="38" borderId="0" applyNumberFormat="0" applyBorder="0" applyAlignment="0" applyProtection="0"/>
    <xf numFmtId="0" fontId="15" fillId="30" borderId="0" applyNumberFormat="0" applyBorder="0" applyAlignment="0" applyProtection="0"/>
    <xf numFmtId="0" fontId="80" fillId="39" borderId="0" applyNumberFormat="0" applyBorder="0" applyAlignment="0" applyProtection="0"/>
    <xf numFmtId="0" fontId="15" fillId="40" borderId="0" applyNumberFormat="0" applyBorder="0" applyAlignment="0" applyProtection="0"/>
    <xf numFmtId="0" fontId="81" fillId="41" borderId="1" applyNumberFormat="0" applyAlignment="0" applyProtection="0"/>
    <xf numFmtId="0" fontId="17" fillId="12" borderId="2" applyNumberFormat="0" applyAlignment="0" applyProtection="0"/>
    <xf numFmtId="0" fontId="82" fillId="42" borderId="3" applyNumberFormat="0" applyAlignment="0" applyProtection="0"/>
    <xf numFmtId="0" fontId="18" fillId="14" borderId="4" applyNumberFormat="0" applyAlignment="0" applyProtection="0"/>
    <xf numFmtId="0" fontId="83" fillId="42" borderId="1" applyNumberFormat="0" applyAlignment="0" applyProtection="0"/>
    <xf numFmtId="0" fontId="19" fillId="14" borderId="2" applyNumberFormat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21" fillId="0" borderId="6" applyNumberFormat="0" applyFill="0" applyAlignment="0" applyProtection="0"/>
    <xf numFmtId="0" fontId="86" fillId="0" borderId="7" applyNumberFormat="0" applyFill="0" applyAlignment="0" applyProtection="0"/>
    <xf numFmtId="0" fontId="22" fillId="0" borderId="8" applyNumberFormat="0" applyFill="0" applyAlignment="0" applyProtection="0"/>
    <xf numFmtId="0" fontId="87" fillId="0" borderId="9" applyNumberFormat="0" applyFill="0" applyAlignment="0" applyProtection="0"/>
    <xf numFmtId="0" fontId="23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24" fillId="0" borderId="12" applyNumberFormat="0" applyFill="0" applyAlignment="0" applyProtection="0"/>
    <xf numFmtId="0" fontId="89" fillId="43" borderId="13" applyNumberFormat="0" applyAlignment="0" applyProtection="0"/>
    <xf numFmtId="0" fontId="25" fillId="7" borderId="14" applyNumberFormat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2" fillId="0" borderId="0" applyNumberFormat="0" applyFill="0" applyBorder="0" applyAlignment="0" applyProtection="0"/>
    <xf numFmtId="0" fontId="93" fillId="45" borderId="0" applyNumberFormat="0" applyBorder="0" applyAlignment="0" applyProtection="0"/>
    <xf numFmtId="0" fontId="30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47" borderId="16" applyNumberFormat="0" applyAlignment="0" applyProtection="0"/>
    <xf numFmtId="9" fontId="0" fillId="0" borderId="0" applyFont="0" applyFill="0" applyBorder="0" applyAlignment="0" applyProtection="0"/>
    <xf numFmtId="0" fontId="95" fillId="0" borderId="17" applyNumberFormat="0" applyFill="0" applyAlignment="0" applyProtection="0"/>
    <xf numFmtId="0" fontId="17" fillId="0" borderId="18" applyNumberFormat="0" applyFill="0" applyAlignment="0" applyProtection="0"/>
    <xf numFmtId="0" fontId="29" fillId="0" borderId="0">
      <alignment/>
      <protection/>
    </xf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48" borderId="0" applyNumberFormat="0" applyBorder="0" applyAlignment="0" applyProtection="0"/>
    <xf numFmtId="0" fontId="27" fillId="7" borderId="0" applyNumberFormat="0" applyBorder="0" applyAlignment="0" applyProtection="0"/>
  </cellStyleXfs>
  <cellXfs count="1884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8" fillId="49" borderId="0" xfId="0" applyFont="1" applyFill="1" applyAlignment="1">
      <alignment horizontal="right" vertical="center"/>
    </xf>
    <xf numFmtId="0" fontId="98" fillId="49" borderId="0" xfId="0" applyFont="1" applyFill="1" applyAlignment="1">
      <alignment vertical="center"/>
    </xf>
    <xf numFmtId="0" fontId="99" fillId="49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98" fillId="49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2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46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211" applyNumberFormat="1" applyFont="1" applyAlignment="1">
      <alignment horizontal="left" wrapText="1"/>
      <protection/>
    </xf>
    <xf numFmtId="0" fontId="11" fillId="0" borderId="21" xfId="211" applyNumberFormat="1" applyFont="1" applyBorder="1" applyAlignment="1">
      <alignment horizontal="center" vertical="center" wrapText="1"/>
      <protection/>
    </xf>
    <xf numFmtId="3" fontId="11" fillId="0" borderId="28" xfId="211" applyNumberFormat="1" applyFont="1" applyBorder="1" applyAlignment="1">
      <alignment horizontal="center" vertical="center" wrapText="1"/>
      <protection/>
    </xf>
    <xf numFmtId="0" fontId="10" fillId="0" borderId="0" xfId="287" applyNumberFormat="1" applyFont="1" applyAlignment="1">
      <alignment horizontal="left" wrapText="1"/>
      <protection/>
    </xf>
    <xf numFmtId="0" fontId="11" fillId="0" borderId="21" xfId="287" applyNumberFormat="1" applyFont="1" applyBorder="1" applyAlignment="1">
      <alignment horizontal="center" vertical="center" wrapText="1"/>
      <protection/>
    </xf>
    <xf numFmtId="0" fontId="10" fillId="0" borderId="0" xfId="328" applyNumberFormat="1" applyFont="1" applyAlignment="1">
      <alignment horizontal="left" wrapText="1"/>
      <protection/>
    </xf>
    <xf numFmtId="0" fontId="11" fillId="0" borderId="21" xfId="328" applyNumberFormat="1" applyFont="1" applyBorder="1" applyAlignment="1">
      <alignment horizontal="center" vertical="center" wrapText="1"/>
      <protection/>
    </xf>
    <xf numFmtId="3" fontId="11" fillId="0" borderId="28" xfId="328" applyNumberFormat="1" applyFont="1" applyBorder="1" applyAlignment="1">
      <alignment horizontal="center" vertical="center" wrapText="1"/>
      <protection/>
    </xf>
    <xf numFmtId="0" fontId="10" fillId="0" borderId="0" xfId="340" applyNumberFormat="1" applyFont="1" applyAlignment="1">
      <alignment horizontal="left" wrapText="1"/>
      <protection/>
    </xf>
    <xf numFmtId="0" fontId="11" fillId="0" borderId="21" xfId="340" applyNumberFormat="1" applyFont="1" applyBorder="1" applyAlignment="1">
      <alignment horizontal="center" vertical="center" wrapText="1"/>
      <protection/>
    </xf>
    <xf numFmtId="0" fontId="10" fillId="0" borderId="0" xfId="352" applyNumberFormat="1" applyFont="1" applyAlignment="1">
      <alignment horizontal="left" wrapText="1"/>
      <protection/>
    </xf>
    <xf numFmtId="0" fontId="11" fillId="0" borderId="21" xfId="352" applyNumberFormat="1" applyFont="1" applyBorder="1" applyAlignment="1">
      <alignment horizontal="center" vertical="center" wrapText="1"/>
      <protection/>
    </xf>
    <xf numFmtId="0" fontId="10" fillId="0" borderId="0" xfId="364" applyNumberFormat="1" applyFont="1" applyAlignment="1">
      <alignment horizontal="left" wrapText="1"/>
      <protection/>
    </xf>
    <xf numFmtId="0" fontId="11" fillId="0" borderId="21" xfId="364" applyNumberFormat="1" applyFont="1" applyBorder="1" applyAlignment="1">
      <alignment horizontal="center" vertical="center" wrapText="1"/>
      <protection/>
    </xf>
    <xf numFmtId="0" fontId="10" fillId="0" borderId="0" xfId="376" applyNumberFormat="1" applyFont="1" applyAlignment="1">
      <alignment horizontal="left" wrapText="1"/>
      <protection/>
    </xf>
    <xf numFmtId="0" fontId="11" fillId="0" borderId="21" xfId="376" applyNumberFormat="1" applyFont="1" applyBorder="1" applyAlignment="1">
      <alignment horizontal="center" vertical="center" wrapText="1"/>
      <protection/>
    </xf>
    <xf numFmtId="3" fontId="11" fillId="0" borderId="0" xfId="287" applyNumberFormat="1" applyFont="1" applyBorder="1" applyAlignment="1">
      <alignment horizontal="center" vertical="center" wrapText="1"/>
      <protection/>
    </xf>
    <xf numFmtId="3" fontId="11" fillId="0" borderId="28" xfId="287" applyNumberFormat="1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11" fillId="0" borderId="29" xfId="340" applyNumberFormat="1" applyFont="1" applyBorder="1" applyAlignment="1">
      <alignment horizontal="center" vertical="center" wrapText="1"/>
      <protection/>
    </xf>
    <xf numFmtId="3" fontId="11" fillId="0" borderId="29" xfId="352" applyNumberFormat="1" applyFont="1" applyBorder="1" applyAlignment="1">
      <alignment horizontal="center" vertical="center" wrapText="1"/>
      <protection/>
    </xf>
    <xf numFmtId="3" fontId="11" fillId="0" borderId="29" xfId="364" applyNumberFormat="1" applyFont="1" applyBorder="1" applyAlignment="1">
      <alignment horizontal="center" vertical="center" wrapText="1"/>
      <protection/>
    </xf>
    <xf numFmtId="3" fontId="11" fillId="0" borderId="28" xfId="376" applyNumberFormat="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0" fontId="11" fillId="0" borderId="21" xfId="91" applyNumberFormat="1" applyFont="1" applyBorder="1" applyAlignment="1">
      <alignment horizontal="center" vertical="center" wrapText="1"/>
      <protection/>
    </xf>
    <xf numFmtId="0" fontId="10" fillId="0" borderId="0" xfId="103" applyNumberFormat="1" applyFont="1" applyAlignment="1">
      <alignment horizontal="left" wrapText="1"/>
      <protection/>
    </xf>
    <xf numFmtId="0" fontId="11" fillId="0" borderId="21" xfId="103" applyNumberFormat="1" applyFont="1" applyBorder="1" applyAlignment="1">
      <alignment horizontal="center" vertical="center" wrapText="1"/>
      <protection/>
    </xf>
    <xf numFmtId="0" fontId="10" fillId="0" borderId="0" xfId="115" applyNumberFormat="1" applyFont="1" applyAlignment="1">
      <alignment horizontal="left" wrapText="1"/>
      <protection/>
    </xf>
    <xf numFmtId="0" fontId="11" fillId="0" borderId="21" xfId="115" applyNumberFormat="1" applyFont="1" applyBorder="1" applyAlignment="1">
      <alignment horizontal="center" vertical="center" wrapText="1"/>
      <protection/>
    </xf>
    <xf numFmtId="0" fontId="10" fillId="0" borderId="0" xfId="127" applyNumberFormat="1" applyFont="1" applyAlignment="1">
      <alignment horizontal="left" wrapText="1"/>
      <protection/>
    </xf>
    <xf numFmtId="0" fontId="11" fillId="0" borderId="21" xfId="127" applyNumberFormat="1" applyFont="1" applyBorder="1" applyAlignment="1">
      <alignment horizontal="center" vertical="center" wrapText="1"/>
      <protection/>
    </xf>
    <xf numFmtId="3" fontId="11" fillId="0" borderId="29" xfId="115" applyNumberFormat="1" applyFont="1" applyBorder="1" applyAlignment="1">
      <alignment horizontal="center" vertical="center" wrapText="1"/>
      <protection/>
    </xf>
    <xf numFmtId="3" fontId="11" fillId="0" borderId="28" xfId="127" applyNumberFormat="1" applyFont="1" applyBorder="1" applyAlignment="1">
      <alignment horizontal="center" vertical="center" wrapText="1"/>
      <protection/>
    </xf>
    <xf numFmtId="0" fontId="10" fillId="0" borderId="0" xfId="139" applyNumberFormat="1" applyFont="1" applyAlignment="1">
      <alignment horizontal="left" wrapText="1"/>
      <protection/>
    </xf>
    <xf numFmtId="0" fontId="11" fillId="0" borderId="21" xfId="139" applyNumberFormat="1" applyFont="1" applyBorder="1" applyAlignment="1">
      <alignment horizontal="center" vertical="center" wrapText="1"/>
      <protection/>
    </xf>
    <xf numFmtId="0" fontId="10" fillId="0" borderId="0" xfId="151" applyNumberFormat="1" applyFont="1" applyAlignment="1">
      <alignment horizontal="left" wrapText="1"/>
      <protection/>
    </xf>
    <xf numFmtId="0" fontId="11" fillId="0" borderId="21" xfId="151" applyNumberFormat="1" applyFont="1" applyBorder="1" applyAlignment="1">
      <alignment horizontal="center" vertical="center" wrapText="1"/>
      <protection/>
    </xf>
    <xf numFmtId="0" fontId="10" fillId="0" borderId="0" xfId="163" applyNumberFormat="1" applyFont="1" applyAlignment="1">
      <alignment horizontal="left" wrapText="1"/>
      <protection/>
    </xf>
    <xf numFmtId="0" fontId="11" fillId="0" borderId="21" xfId="163" applyNumberFormat="1" applyFont="1" applyBorder="1" applyAlignment="1">
      <alignment horizontal="center" vertical="center" wrapText="1"/>
      <protection/>
    </xf>
    <xf numFmtId="3" fontId="11" fillId="0" borderId="29" xfId="139" applyNumberFormat="1" applyFont="1" applyBorder="1" applyAlignment="1">
      <alignment horizontal="center" vertical="center" wrapText="1"/>
      <protection/>
    </xf>
    <xf numFmtId="3" fontId="11" fillId="0" borderId="29" xfId="151" applyNumberFormat="1" applyFont="1" applyBorder="1" applyAlignment="1">
      <alignment horizontal="center" vertical="center" wrapText="1"/>
      <protection/>
    </xf>
    <xf numFmtId="3" fontId="11" fillId="0" borderId="28" xfId="163" applyNumberFormat="1" applyFont="1" applyBorder="1" applyAlignment="1">
      <alignment horizontal="center" vertical="center" wrapText="1"/>
      <protection/>
    </xf>
    <xf numFmtId="0" fontId="10" fillId="0" borderId="0" xfId="175" applyNumberFormat="1" applyFont="1" applyAlignment="1">
      <alignment horizontal="left" wrapText="1"/>
      <protection/>
    </xf>
    <xf numFmtId="0" fontId="11" fillId="0" borderId="21" xfId="175" applyNumberFormat="1" applyFont="1" applyBorder="1" applyAlignment="1">
      <alignment horizontal="center" vertical="center" wrapText="1"/>
      <protection/>
    </xf>
    <xf numFmtId="0" fontId="10" fillId="0" borderId="0" xfId="187" applyNumberFormat="1" applyFont="1" applyAlignment="1">
      <alignment horizontal="left" wrapText="1"/>
      <protection/>
    </xf>
    <xf numFmtId="0" fontId="11" fillId="0" borderId="21" xfId="187" applyNumberFormat="1" applyFont="1" applyBorder="1" applyAlignment="1">
      <alignment horizontal="center" vertical="center" wrapText="1"/>
      <protection/>
    </xf>
    <xf numFmtId="0" fontId="10" fillId="0" borderId="0" xfId="199" applyNumberFormat="1" applyFont="1" applyAlignment="1">
      <alignment horizontal="left" wrapText="1"/>
      <protection/>
    </xf>
    <xf numFmtId="0" fontId="11" fillId="0" borderId="21" xfId="199" applyNumberFormat="1" applyFont="1" applyBorder="1" applyAlignment="1">
      <alignment horizontal="center" vertical="center" wrapText="1"/>
      <protection/>
    </xf>
    <xf numFmtId="3" fontId="11" fillId="0" borderId="29" xfId="175" applyNumberFormat="1" applyFont="1" applyBorder="1" applyAlignment="1">
      <alignment horizontal="center" vertical="center" wrapText="1"/>
      <protection/>
    </xf>
    <xf numFmtId="3" fontId="11" fillId="0" borderId="29" xfId="187" applyNumberFormat="1" applyFont="1" applyBorder="1" applyAlignment="1">
      <alignment horizontal="center" vertical="center" wrapText="1"/>
      <protection/>
    </xf>
    <xf numFmtId="3" fontId="11" fillId="0" borderId="28" xfId="199" applyNumberFormat="1" applyFont="1" applyBorder="1" applyAlignment="1">
      <alignment horizontal="center" vertical="center" wrapText="1"/>
      <protection/>
    </xf>
    <xf numFmtId="0" fontId="10" fillId="0" borderId="0" xfId="214" applyNumberFormat="1" applyFont="1" applyAlignment="1">
      <alignment horizontal="left" wrapText="1"/>
      <protection/>
    </xf>
    <xf numFmtId="0" fontId="11" fillId="0" borderId="21" xfId="214" applyNumberFormat="1" applyFont="1" applyBorder="1" applyAlignment="1">
      <alignment horizontal="center" vertical="center" wrapText="1"/>
      <protection/>
    </xf>
    <xf numFmtId="0" fontId="10" fillId="0" borderId="0" xfId="226" applyNumberFormat="1" applyFont="1" applyAlignment="1">
      <alignment horizontal="left" wrapText="1"/>
      <protection/>
    </xf>
    <xf numFmtId="0" fontId="11" fillId="0" borderId="21" xfId="226" applyNumberFormat="1" applyFont="1" applyBorder="1" applyAlignment="1">
      <alignment horizontal="center" vertical="center" wrapText="1"/>
      <protection/>
    </xf>
    <xf numFmtId="0" fontId="10" fillId="0" borderId="0" xfId="238" applyNumberFormat="1" applyFont="1" applyAlignment="1">
      <alignment horizontal="left" wrapText="1"/>
      <protection/>
    </xf>
    <xf numFmtId="0" fontId="11" fillId="0" borderId="21" xfId="238" applyNumberFormat="1" applyFont="1" applyBorder="1" applyAlignment="1">
      <alignment horizontal="center" vertical="center" wrapText="1"/>
      <protection/>
    </xf>
    <xf numFmtId="0" fontId="10" fillId="0" borderId="0" xfId="250" applyNumberFormat="1" applyFont="1" applyAlignment="1">
      <alignment horizontal="left" wrapText="1"/>
      <protection/>
    </xf>
    <xf numFmtId="0" fontId="11" fillId="0" borderId="21" xfId="250" applyNumberFormat="1" applyFont="1" applyBorder="1" applyAlignment="1">
      <alignment horizontal="center" vertical="center" wrapText="1"/>
      <protection/>
    </xf>
    <xf numFmtId="0" fontId="10" fillId="0" borderId="0" xfId="262" applyNumberFormat="1" applyFont="1" applyAlignment="1">
      <alignment horizontal="left" wrapText="1"/>
      <protection/>
    </xf>
    <xf numFmtId="0" fontId="11" fillId="0" borderId="21" xfId="262" applyNumberFormat="1" applyFont="1" applyBorder="1" applyAlignment="1">
      <alignment horizontal="center" vertical="center" wrapText="1"/>
      <protection/>
    </xf>
    <xf numFmtId="0" fontId="10" fillId="0" borderId="0" xfId="274" applyNumberFormat="1" applyFont="1" applyAlignment="1">
      <alignment horizontal="left" wrapText="1"/>
      <protection/>
    </xf>
    <xf numFmtId="0" fontId="11" fillId="0" borderId="21" xfId="274" applyNumberFormat="1" applyFont="1" applyBorder="1" applyAlignment="1">
      <alignment horizontal="center" vertical="center" wrapText="1"/>
      <protection/>
    </xf>
    <xf numFmtId="3" fontId="11" fillId="0" borderId="29" xfId="214" applyNumberFormat="1" applyFont="1" applyBorder="1" applyAlignment="1">
      <alignment horizontal="center" vertical="center" wrapText="1"/>
      <protection/>
    </xf>
    <xf numFmtId="3" fontId="11" fillId="0" borderId="29" xfId="226" applyNumberFormat="1" applyFont="1" applyBorder="1" applyAlignment="1">
      <alignment horizontal="center" vertical="center" wrapText="1"/>
      <protection/>
    </xf>
    <xf numFmtId="3" fontId="11" fillId="0" borderId="29" xfId="238" applyNumberFormat="1" applyFont="1" applyBorder="1" applyAlignment="1">
      <alignment horizontal="center" vertical="center" wrapText="1"/>
      <protection/>
    </xf>
    <xf numFmtId="3" fontId="11" fillId="0" borderId="29" xfId="250" applyNumberFormat="1" applyFont="1" applyBorder="1" applyAlignment="1">
      <alignment horizontal="center" vertical="center" wrapText="1"/>
      <protection/>
    </xf>
    <xf numFmtId="3" fontId="11" fillId="0" borderId="29" xfId="262" applyNumberFormat="1" applyFont="1" applyBorder="1" applyAlignment="1">
      <alignment horizontal="center" vertical="center" wrapText="1"/>
      <protection/>
    </xf>
    <xf numFmtId="3" fontId="11" fillId="0" borderId="28" xfId="274" applyNumberFormat="1" applyFont="1" applyBorder="1" applyAlignment="1">
      <alignment horizontal="center" vertical="center" wrapText="1"/>
      <protection/>
    </xf>
    <xf numFmtId="3" fontId="7" fillId="0" borderId="27" xfId="0" applyNumberFormat="1" applyFont="1" applyBorder="1" applyAlignment="1">
      <alignment horizontal="center" vertical="center"/>
    </xf>
    <xf numFmtId="0" fontId="10" fillId="0" borderId="0" xfId="279" applyNumberFormat="1" applyFont="1" applyAlignment="1">
      <alignment horizontal="left" wrapText="1"/>
      <protection/>
    </xf>
    <xf numFmtId="0" fontId="11" fillId="0" borderId="21" xfId="279" applyNumberFormat="1" applyFont="1" applyBorder="1" applyAlignment="1">
      <alignment horizontal="center" vertical="center" wrapText="1"/>
      <protection/>
    </xf>
    <xf numFmtId="0" fontId="10" fillId="0" borderId="0" xfId="281" applyNumberFormat="1" applyFont="1" applyAlignment="1">
      <alignment horizontal="left" wrapText="1"/>
      <protection/>
    </xf>
    <xf numFmtId="0" fontId="11" fillId="0" borderId="21" xfId="281" applyNumberFormat="1" applyFont="1" applyBorder="1" applyAlignment="1">
      <alignment horizontal="center" vertical="center" wrapText="1"/>
      <protection/>
    </xf>
    <xf numFmtId="0" fontId="10" fillId="0" borderId="0" xfId="283" applyNumberFormat="1" applyFont="1" applyAlignment="1">
      <alignment horizontal="left" wrapText="1"/>
      <protection/>
    </xf>
    <xf numFmtId="0" fontId="11" fillId="0" borderId="21" xfId="283" applyNumberFormat="1" applyFont="1" applyBorder="1" applyAlignment="1">
      <alignment horizontal="center" vertical="center" wrapText="1"/>
      <protection/>
    </xf>
    <xf numFmtId="0" fontId="10" fillId="0" borderId="0" xfId="285" applyNumberFormat="1" applyFont="1" applyAlignment="1">
      <alignment horizontal="left" wrapText="1"/>
      <protection/>
    </xf>
    <xf numFmtId="0" fontId="11" fillId="0" borderId="21" xfId="285" applyNumberFormat="1" applyFont="1" applyBorder="1" applyAlignment="1">
      <alignment horizontal="center" vertical="center" wrapText="1"/>
      <protection/>
    </xf>
    <xf numFmtId="0" fontId="10" fillId="0" borderId="0" xfId="289" applyNumberFormat="1" applyFont="1" applyAlignment="1">
      <alignment horizontal="left" wrapText="1"/>
      <protection/>
    </xf>
    <xf numFmtId="0" fontId="11" fillId="0" borderId="21" xfId="289" applyNumberFormat="1" applyFont="1" applyBorder="1" applyAlignment="1">
      <alignment horizontal="center" vertical="center" wrapText="1"/>
      <protection/>
    </xf>
    <xf numFmtId="0" fontId="10" fillId="0" borderId="0" xfId="291" applyNumberFormat="1" applyFont="1" applyAlignment="1">
      <alignment horizontal="left" wrapText="1"/>
      <protection/>
    </xf>
    <xf numFmtId="0" fontId="11" fillId="0" borderId="21" xfId="291" applyNumberFormat="1" applyFont="1" applyBorder="1" applyAlignment="1">
      <alignment horizontal="center" vertical="center" wrapText="1"/>
      <protection/>
    </xf>
    <xf numFmtId="0" fontId="10" fillId="0" borderId="0" xfId="293" applyNumberFormat="1" applyFont="1" applyAlignment="1">
      <alignment horizontal="left" wrapText="1"/>
      <protection/>
    </xf>
    <xf numFmtId="0" fontId="11" fillId="0" borderId="21" xfId="293" applyNumberFormat="1" applyFont="1" applyBorder="1" applyAlignment="1">
      <alignment horizontal="center" vertical="center" wrapText="1"/>
      <protection/>
    </xf>
    <xf numFmtId="0" fontId="10" fillId="0" borderId="0" xfId="295" applyNumberFormat="1" applyFont="1" applyAlignment="1">
      <alignment horizontal="left" wrapText="1"/>
      <protection/>
    </xf>
    <xf numFmtId="0" fontId="11" fillId="0" borderId="21" xfId="295" applyNumberFormat="1" applyFont="1" applyBorder="1" applyAlignment="1">
      <alignment horizontal="center" vertical="center" wrapText="1"/>
      <protection/>
    </xf>
    <xf numFmtId="0" fontId="10" fillId="0" borderId="0" xfId="297" applyNumberFormat="1" applyFont="1" applyAlignment="1">
      <alignment horizontal="left" wrapText="1"/>
      <protection/>
    </xf>
    <xf numFmtId="0" fontId="11" fillId="0" borderId="21" xfId="297" applyNumberFormat="1" applyFont="1" applyBorder="1" applyAlignment="1">
      <alignment horizontal="center" vertical="center" wrapText="1"/>
      <protection/>
    </xf>
    <xf numFmtId="3" fontId="11" fillId="0" borderId="29" xfId="285" applyNumberFormat="1" applyFont="1" applyBorder="1" applyAlignment="1">
      <alignment horizontal="center" vertical="center" wrapText="1"/>
      <protection/>
    </xf>
    <xf numFmtId="3" fontId="11" fillId="0" borderId="29" xfId="289" applyNumberFormat="1" applyFont="1" applyBorder="1" applyAlignment="1">
      <alignment horizontal="center" vertical="center" wrapText="1"/>
      <protection/>
    </xf>
    <xf numFmtId="3" fontId="11" fillId="0" borderId="29" xfId="291" applyNumberFormat="1" applyFont="1" applyBorder="1" applyAlignment="1">
      <alignment horizontal="center" vertical="center" wrapText="1"/>
      <protection/>
    </xf>
    <xf numFmtId="3" fontId="11" fillId="0" borderId="29" xfId="293" applyNumberFormat="1" applyFont="1" applyBorder="1" applyAlignment="1">
      <alignment horizontal="center" vertical="center" wrapText="1"/>
      <protection/>
    </xf>
    <xf numFmtId="3" fontId="11" fillId="0" borderId="29" xfId="295" applyNumberFormat="1" applyFont="1" applyBorder="1" applyAlignment="1">
      <alignment horizontal="center" vertical="center" wrapText="1"/>
      <protection/>
    </xf>
    <xf numFmtId="3" fontId="11" fillId="0" borderId="28" xfId="297" applyNumberFormat="1" applyFont="1" applyBorder="1" applyAlignment="1">
      <alignment horizontal="center" vertical="center" wrapText="1"/>
      <protection/>
    </xf>
    <xf numFmtId="0" fontId="10" fillId="0" borderId="0" xfId="299" applyNumberFormat="1" applyFont="1" applyAlignment="1">
      <alignment horizontal="left" wrapText="1"/>
      <protection/>
    </xf>
    <xf numFmtId="0" fontId="11" fillId="0" borderId="21" xfId="299" applyNumberFormat="1" applyFont="1" applyBorder="1" applyAlignment="1">
      <alignment horizontal="center" vertical="center" wrapText="1"/>
      <protection/>
    </xf>
    <xf numFmtId="0" fontId="10" fillId="0" borderId="0" xfId="301" applyNumberFormat="1" applyFont="1" applyAlignment="1">
      <alignment horizontal="left" wrapText="1"/>
      <protection/>
    </xf>
    <xf numFmtId="0" fontId="11" fillId="0" borderId="21" xfId="301" applyNumberFormat="1" applyFont="1" applyBorder="1" applyAlignment="1">
      <alignment horizontal="center" vertical="center" wrapText="1"/>
      <protection/>
    </xf>
    <xf numFmtId="3" fontId="11" fillId="0" borderId="29" xfId="279" applyNumberFormat="1" applyFont="1" applyBorder="1" applyAlignment="1">
      <alignment horizontal="center" vertical="center" wrapText="1"/>
      <protection/>
    </xf>
    <xf numFmtId="3" fontId="11" fillId="0" borderId="29" xfId="281" applyNumberFormat="1" applyFont="1" applyBorder="1" applyAlignment="1">
      <alignment horizontal="center" vertical="center" wrapText="1"/>
      <protection/>
    </xf>
    <xf numFmtId="3" fontId="11" fillId="0" borderId="29" xfId="283" applyNumberFormat="1" applyFont="1" applyBorder="1" applyAlignment="1">
      <alignment horizontal="center" vertical="center" wrapText="1"/>
      <protection/>
    </xf>
    <xf numFmtId="3" fontId="11" fillId="0" borderId="29" xfId="299" applyNumberFormat="1" applyFont="1" applyBorder="1" applyAlignment="1">
      <alignment horizontal="center" vertical="center" wrapText="1"/>
      <protection/>
    </xf>
    <xf numFmtId="3" fontId="11" fillId="0" borderId="28" xfId="301" applyNumberFormat="1" applyFont="1" applyBorder="1" applyAlignment="1">
      <alignment horizontal="center" vertical="center" wrapText="1"/>
      <protection/>
    </xf>
    <xf numFmtId="0" fontId="10" fillId="0" borderId="0" xfId="303" applyNumberFormat="1" applyFont="1" applyAlignment="1">
      <alignment horizontal="left" wrapText="1"/>
      <protection/>
    </xf>
    <xf numFmtId="0" fontId="11" fillId="0" borderId="21" xfId="303" applyNumberFormat="1" applyFont="1" applyBorder="1" applyAlignment="1">
      <alignment horizontal="center" vertical="center" wrapText="1"/>
      <protection/>
    </xf>
    <xf numFmtId="0" fontId="10" fillId="0" borderId="0" xfId="305" applyNumberFormat="1" applyFont="1" applyAlignment="1">
      <alignment horizontal="left" wrapText="1"/>
      <protection/>
    </xf>
    <xf numFmtId="0" fontId="11" fillId="0" borderId="21" xfId="305" applyNumberFormat="1" applyFont="1" applyBorder="1" applyAlignment="1">
      <alignment horizontal="center" vertical="center" wrapText="1"/>
      <protection/>
    </xf>
    <xf numFmtId="0" fontId="10" fillId="0" borderId="0" xfId="307" applyNumberFormat="1" applyFont="1" applyAlignment="1">
      <alignment horizontal="left" wrapText="1"/>
      <protection/>
    </xf>
    <xf numFmtId="0" fontId="11" fillId="0" borderId="21" xfId="307" applyNumberFormat="1" applyFont="1" applyBorder="1" applyAlignment="1">
      <alignment horizontal="center" vertical="center" wrapText="1"/>
      <protection/>
    </xf>
    <xf numFmtId="0" fontId="10" fillId="0" borderId="0" xfId="311" applyNumberFormat="1" applyFont="1" applyAlignment="1">
      <alignment horizontal="left" wrapText="1"/>
      <protection/>
    </xf>
    <xf numFmtId="0" fontId="11" fillId="0" borderId="21" xfId="311" applyNumberFormat="1" applyFont="1" applyBorder="1" applyAlignment="1">
      <alignment horizontal="center" vertical="center" wrapText="1"/>
      <protection/>
    </xf>
    <xf numFmtId="0" fontId="10" fillId="0" borderId="0" xfId="313" applyNumberFormat="1" applyFont="1" applyAlignment="1">
      <alignment horizontal="left" wrapText="1"/>
      <protection/>
    </xf>
    <xf numFmtId="0" fontId="11" fillId="0" borderId="21" xfId="313" applyNumberFormat="1" applyFont="1" applyBorder="1" applyAlignment="1">
      <alignment horizontal="center" vertical="center" wrapText="1"/>
      <protection/>
    </xf>
    <xf numFmtId="3" fontId="11" fillId="0" borderId="29" xfId="303" applyNumberFormat="1" applyFont="1" applyBorder="1" applyAlignment="1">
      <alignment horizontal="center" vertical="center" wrapText="1"/>
      <protection/>
    </xf>
    <xf numFmtId="3" fontId="11" fillId="0" borderId="29" xfId="305" applyNumberFormat="1" applyFont="1" applyBorder="1" applyAlignment="1">
      <alignment horizontal="center" vertical="center" wrapText="1"/>
      <protection/>
    </xf>
    <xf numFmtId="3" fontId="11" fillId="0" borderId="29" xfId="307" applyNumberFormat="1" applyFont="1" applyBorder="1" applyAlignment="1">
      <alignment horizontal="center" vertical="center" wrapText="1"/>
      <protection/>
    </xf>
    <xf numFmtId="3" fontId="11" fillId="0" borderId="29" xfId="311" applyNumberFormat="1" applyFont="1" applyBorder="1" applyAlignment="1">
      <alignment horizontal="center" vertical="center" wrapText="1"/>
      <protection/>
    </xf>
    <xf numFmtId="3" fontId="11" fillId="0" borderId="28" xfId="313" applyNumberFormat="1" applyFont="1" applyBorder="1" applyAlignment="1">
      <alignment horizontal="center" vertical="center" wrapText="1"/>
      <protection/>
    </xf>
    <xf numFmtId="0" fontId="10" fillId="0" borderId="0" xfId="315" applyNumberFormat="1" applyFont="1" applyAlignment="1">
      <alignment horizontal="left" wrapText="1"/>
      <protection/>
    </xf>
    <xf numFmtId="0" fontId="11" fillId="0" borderId="21" xfId="315" applyNumberFormat="1" applyFont="1" applyBorder="1" applyAlignment="1">
      <alignment horizontal="center" vertical="center" wrapText="1"/>
      <protection/>
    </xf>
    <xf numFmtId="3" fontId="11" fillId="0" borderId="28" xfId="315" applyNumberFormat="1" applyFont="1" applyBorder="1" applyAlignment="1">
      <alignment horizontal="center" vertical="center" wrapText="1"/>
      <protection/>
    </xf>
    <xf numFmtId="0" fontId="10" fillId="0" borderId="0" xfId="317" applyNumberFormat="1" applyFont="1" applyAlignment="1">
      <alignment horizontal="left" wrapText="1"/>
      <protection/>
    </xf>
    <xf numFmtId="0" fontId="11" fillId="0" borderId="21" xfId="317" applyNumberFormat="1" applyFont="1" applyBorder="1" applyAlignment="1">
      <alignment horizontal="center" vertical="center" wrapText="1"/>
      <protection/>
    </xf>
    <xf numFmtId="0" fontId="10" fillId="0" borderId="0" xfId="319" applyNumberFormat="1" applyFont="1" applyAlignment="1">
      <alignment horizontal="left" wrapText="1"/>
      <protection/>
    </xf>
    <xf numFmtId="0" fontId="11" fillId="0" borderId="21" xfId="319" applyNumberFormat="1" applyFont="1" applyBorder="1" applyAlignment="1">
      <alignment horizontal="center" vertical="center" wrapText="1"/>
      <protection/>
    </xf>
    <xf numFmtId="0" fontId="10" fillId="0" borderId="0" xfId="321" applyNumberFormat="1" applyFont="1" applyAlignment="1">
      <alignment horizontal="left" wrapText="1"/>
      <protection/>
    </xf>
    <xf numFmtId="0" fontId="11" fillId="0" borderId="21" xfId="321" applyNumberFormat="1" applyFont="1" applyBorder="1" applyAlignment="1">
      <alignment horizontal="center" vertical="center" wrapText="1"/>
      <protection/>
    </xf>
    <xf numFmtId="0" fontId="10" fillId="0" borderId="0" xfId="323" applyNumberFormat="1" applyFont="1" applyAlignment="1">
      <alignment horizontal="left" wrapText="1"/>
      <protection/>
    </xf>
    <xf numFmtId="0" fontId="11" fillId="0" borderId="21" xfId="323" applyNumberFormat="1" applyFont="1" applyBorder="1" applyAlignment="1">
      <alignment horizontal="center" vertical="center" wrapText="1"/>
      <protection/>
    </xf>
    <xf numFmtId="0" fontId="10" fillId="0" borderId="0" xfId="325" applyNumberFormat="1" applyFont="1" applyAlignment="1">
      <alignment horizontal="left" wrapText="1"/>
      <protection/>
    </xf>
    <xf numFmtId="0" fontId="11" fillId="0" borderId="21" xfId="325" applyNumberFormat="1" applyFont="1" applyBorder="1" applyAlignment="1">
      <alignment horizontal="center" vertical="center" wrapText="1"/>
      <protection/>
    </xf>
    <xf numFmtId="3" fontId="11" fillId="0" borderId="29" xfId="317" applyNumberFormat="1" applyFont="1" applyBorder="1" applyAlignment="1">
      <alignment horizontal="center" vertical="center" wrapText="1"/>
      <protection/>
    </xf>
    <xf numFmtId="3" fontId="11" fillId="0" borderId="29" xfId="319" applyNumberFormat="1" applyFont="1" applyBorder="1" applyAlignment="1">
      <alignment horizontal="center" vertical="center" wrapText="1"/>
      <protection/>
    </xf>
    <xf numFmtId="3" fontId="11" fillId="0" borderId="29" xfId="321" applyNumberFormat="1" applyFont="1" applyBorder="1" applyAlignment="1">
      <alignment horizontal="center" vertical="center" wrapText="1"/>
      <protection/>
    </xf>
    <xf numFmtId="3" fontId="11" fillId="0" borderId="29" xfId="323" applyNumberFormat="1" applyFont="1" applyBorder="1" applyAlignment="1">
      <alignment horizontal="center" vertical="center" wrapText="1"/>
      <protection/>
    </xf>
    <xf numFmtId="3" fontId="11" fillId="0" borderId="28" xfId="325" applyNumberFormat="1" applyFont="1" applyBorder="1" applyAlignment="1">
      <alignment horizontal="center" vertical="center" wrapText="1"/>
      <protection/>
    </xf>
    <xf numFmtId="3" fontId="7" fillId="0" borderId="27" xfId="0" applyNumberFormat="1" applyFont="1" applyBorder="1" applyAlignment="1">
      <alignment horizontal="center" vertical="center" wrapText="1"/>
    </xf>
    <xf numFmtId="0" fontId="10" fillId="0" borderId="0" xfId="326" applyNumberFormat="1" applyFont="1" applyAlignment="1">
      <alignment horizontal="left" wrapText="1"/>
      <protection/>
    </xf>
    <xf numFmtId="0" fontId="11" fillId="0" borderId="21" xfId="326" applyNumberFormat="1" applyFont="1" applyBorder="1" applyAlignment="1">
      <alignment horizontal="center" vertical="center" wrapText="1"/>
      <protection/>
    </xf>
    <xf numFmtId="0" fontId="10" fillId="0" borderId="0" xfId="327" applyNumberFormat="1" applyFont="1" applyAlignment="1">
      <alignment horizontal="left" wrapText="1"/>
      <protection/>
    </xf>
    <xf numFmtId="0" fontId="11" fillId="0" borderId="21" xfId="327" applyNumberFormat="1" applyFont="1" applyBorder="1" applyAlignment="1">
      <alignment horizontal="center" vertical="center" wrapText="1"/>
      <protection/>
    </xf>
    <xf numFmtId="0" fontId="10" fillId="0" borderId="0" xfId="330" applyNumberFormat="1" applyFont="1" applyAlignment="1">
      <alignment horizontal="left" wrapText="1"/>
      <protection/>
    </xf>
    <xf numFmtId="0" fontId="11" fillId="0" borderId="21" xfId="330" applyNumberFormat="1" applyFont="1" applyBorder="1" applyAlignment="1">
      <alignment horizontal="center" vertical="center" wrapText="1"/>
      <protection/>
    </xf>
    <xf numFmtId="0" fontId="10" fillId="0" borderId="0" xfId="331" applyNumberFormat="1" applyFont="1" applyAlignment="1">
      <alignment horizontal="left" wrapText="1"/>
      <protection/>
    </xf>
    <xf numFmtId="0" fontId="11" fillId="0" borderId="21" xfId="331" applyNumberFormat="1" applyFont="1" applyBorder="1" applyAlignment="1">
      <alignment horizontal="center" vertical="center" wrapText="1"/>
      <protection/>
    </xf>
    <xf numFmtId="3" fontId="11" fillId="0" borderId="29" xfId="326" applyNumberFormat="1" applyFont="1" applyBorder="1" applyAlignment="1">
      <alignment horizontal="center" vertical="center" wrapText="1"/>
      <protection/>
    </xf>
    <xf numFmtId="3" fontId="11" fillId="0" borderId="29" xfId="327" applyNumberFormat="1" applyFont="1" applyBorder="1" applyAlignment="1">
      <alignment horizontal="center" vertical="center" wrapText="1"/>
      <protection/>
    </xf>
    <xf numFmtId="3" fontId="11" fillId="0" borderId="29" xfId="330" applyNumberFormat="1" applyFont="1" applyBorder="1" applyAlignment="1">
      <alignment horizontal="center" vertical="center" wrapText="1"/>
      <protection/>
    </xf>
    <xf numFmtId="3" fontId="11" fillId="0" borderId="28" xfId="331" applyNumberFormat="1" applyFont="1" applyBorder="1" applyAlignment="1">
      <alignment horizontal="center" vertical="center" wrapText="1"/>
      <protection/>
    </xf>
    <xf numFmtId="0" fontId="3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10" fillId="0" borderId="0" xfId="332" applyNumberFormat="1" applyFont="1" applyAlignment="1">
      <alignment horizontal="left" wrapText="1"/>
      <protection/>
    </xf>
    <xf numFmtId="164" fontId="11" fillId="0" borderId="21" xfId="332" applyNumberFormat="1" applyFont="1" applyBorder="1" applyAlignment="1">
      <alignment horizontal="center" vertical="center" wrapText="1"/>
      <protection/>
    </xf>
    <xf numFmtId="0" fontId="10" fillId="0" borderId="0" xfId="333" applyNumberFormat="1" applyFont="1" applyAlignment="1">
      <alignment horizontal="left" wrapText="1"/>
      <protection/>
    </xf>
    <xf numFmtId="164" fontId="11" fillId="0" borderId="21" xfId="333" applyNumberFormat="1" applyFont="1" applyBorder="1" applyAlignment="1">
      <alignment horizontal="center" vertical="center" wrapText="1"/>
      <protection/>
    </xf>
    <xf numFmtId="0" fontId="10" fillId="0" borderId="0" xfId="334" applyNumberFormat="1" applyFont="1" applyAlignment="1">
      <alignment horizontal="left" wrapText="1"/>
      <protection/>
    </xf>
    <xf numFmtId="164" fontId="11" fillId="0" borderId="21" xfId="334" applyNumberFormat="1" applyFont="1" applyBorder="1" applyAlignment="1">
      <alignment horizontal="center" vertical="center" wrapText="1"/>
      <protection/>
    </xf>
    <xf numFmtId="0" fontId="10" fillId="0" borderId="0" xfId="335" applyNumberFormat="1" applyFont="1" applyAlignment="1">
      <alignment horizontal="left" wrapText="1"/>
      <protection/>
    </xf>
    <xf numFmtId="164" fontId="11" fillId="0" borderId="21" xfId="335" applyNumberFormat="1" applyFont="1" applyBorder="1" applyAlignment="1">
      <alignment horizontal="center" vertical="center" wrapText="1"/>
      <protection/>
    </xf>
    <xf numFmtId="0" fontId="10" fillId="0" borderId="0" xfId="336" applyNumberFormat="1" applyFont="1" applyAlignment="1">
      <alignment horizontal="left" wrapText="1"/>
      <protection/>
    </xf>
    <xf numFmtId="164" fontId="11" fillId="0" borderId="21" xfId="336" applyNumberFormat="1" applyFont="1" applyBorder="1" applyAlignment="1">
      <alignment horizontal="center" vertical="center" wrapText="1"/>
      <protection/>
    </xf>
    <xf numFmtId="0" fontId="10" fillId="0" borderId="0" xfId="337" applyNumberFormat="1" applyFont="1" applyAlignment="1">
      <alignment horizontal="left" wrapText="1"/>
      <protection/>
    </xf>
    <xf numFmtId="0" fontId="11" fillId="0" borderId="21" xfId="337" applyNumberFormat="1" applyFont="1" applyBorder="1" applyAlignment="1">
      <alignment horizontal="center" vertical="center" wrapText="1"/>
      <protection/>
    </xf>
    <xf numFmtId="0" fontId="10" fillId="0" borderId="0" xfId="338" applyNumberFormat="1" applyFont="1" applyAlignment="1">
      <alignment horizontal="left" wrapText="1"/>
      <protection/>
    </xf>
    <xf numFmtId="164" fontId="11" fillId="0" borderId="21" xfId="338" applyNumberFormat="1" applyFont="1" applyBorder="1" applyAlignment="1">
      <alignment horizontal="center" vertical="center" wrapText="1"/>
      <protection/>
    </xf>
    <xf numFmtId="0" fontId="10" fillId="0" borderId="0" xfId="339" applyNumberFormat="1" applyFont="1" applyAlignment="1">
      <alignment horizontal="left" wrapText="1"/>
      <protection/>
    </xf>
    <xf numFmtId="164" fontId="11" fillId="0" borderId="21" xfId="339" applyNumberFormat="1" applyFont="1" applyBorder="1" applyAlignment="1">
      <alignment horizontal="center" vertical="center" wrapText="1"/>
      <protection/>
    </xf>
    <xf numFmtId="0" fontId="10" fillId="0" borderId="0" xfId="342" applyNumberFormat="1" applyFont="1" applyAlignment="1">
      <alignment horizontal="left" wrapText="1"/>
      <protection/>
    </xf>
    <xf numFmtId="164" fontId="11" fillId="0" borderId="21" xfId="342" applyNumberFormat="1" applyFont="1" applyBorder="1" applyAlignment="1">
      <alignment horizontal="center" vertical="center" wrapText="1"/>
      <protection/>
    </xf>
    <xf numFmtId="0" fontId="10" fillId="0" borderId="0" xfId="343" applyNumberFormat="1" applyFont="1" applyAlignment="1">
      <alignment horizontal="left" wrapText="1"/>
      <protection/>
    </xf>
    <xf numFmtId="164" fontId="11" fillId="0" borderId="21" xfId="343" applyNumberFormat="1" applyFont="1" applyBorder="1" applyAlignment="1">
      <alignment horizontal="center" vertical="center" wrapText="1"/>
      <protection/>
    </xf>
    <xf numFmtId="0" fontId="10" fillId="0" borderId="0" xfId="344" applyNumberFormat="1" applyFont="1" applyAlignment="1">
      <alignment horizontal="left" wrapText="1"/>
      <protection/>
    </xf>
    <xf numFmtId="0" fontId="11" fillId="0" borderId="21" xfId="344" applyNumberFormat="1" applyFont="1" applyBorder="1" applyAlignment="1">
      <alignment horizontal="center" vertical="center" wrapText="1"/>
      <protection/>
    </xf>
    <xf numFmtId="0" fontId="10" fillId="0" borderId="0" xfId="345" applyNumberFormat="1" applyFont="1" applyAlignment="1">
      <alignment horizontal="left" wrapText="1"/>
      <protection/>
    </xf>
    <xf numFmtId="164" fontId="11" fillId="0" borderId="21" xfId="345" applyNumberFormat="1" applyFont="1" applyBorder="1" applyAlignment="1">
      <alignment horizontal="center" vertical="center" wrapText="1"/>
      <protection/>
    </xf>
    <xf numFmtId="0" fontId="10" fillId="0" borderId="0" xfId="346" applyNumberFormat="1" applyFont="1" applyAlignment="1">
      <alignment horizontal="left" wrapText="1"/>
      <protection/>
    </xf>
    <xf numFmtId="0" fontId="11" fillId="0" borderId="21" xfId="346" applyNumberFormat="1" applyFont="1" applyBorder="1" applyAlignment="1">
      <alignment horizontal="center" vertical="center" wrapText="1"/>
      <protection/>
    </xf>
    <xf numFmtId="0" fontId="10" fillId="0" borderId="0" xfId="347" applyNumberFormat="1" applyFont="1" applyAlignment="1">
      <alignment horizontal="left" wrapText="1"/>
      <protection/>
    </xf>
    <xf numFmtId="0" fontId="11" fillId="0" borderId="21" xfId="347" applyNumberFormat="1" applyFont="1" applyBorder="1" applyAlignment="1">
      <alignment horizontal="center" vertical="center" wrapText="1"/>
      <protection/>
    </xf>
    <xf numFmtId="3" fontId="11" fillId="0" borderId="23" xfId="332" applyNumberFormat="1" applyFont="1" applyBorder="1" applyAlignment="1">
      <alignment horizontal="center" vertical="center" wrapText="1"/>
      <protection/>
    </xf>
    <xf numFmtId="3" fontId="11" fillId="0" borderId="29" xfId="333" applyNumberFormat="1" applyFont="1" applyBorder="1" applyAlignment="1">
      <alignment horizontal="center" vertical="center" wrapText="1"/>
      <protection/>
    </xf>
    <xf numFmtId="3" fontId="11" fillId="0" borderId="29" xfId="336" applyNumberFormat="1" applyFont="1" applyBorder="1" applyAlignment="1">
      <alignment horizontal="center" vertical="center" wrapText="1"/>
      <protection/>
    </xf>
    <xf numFmtId="3" fontId="11" fillId="0" borderId="29" xfId="337" applyNumberFormat="1" applyFont="1" applyBorder="1" applyAlignment="1">
      <alignment horizontal="center" vertical="center" wrapText="1"/>
      <protection/>
    </xf>
    <xf numFmtId="3" fontId="11" fillId="0" borderId="29" xfId="338" applyNumberFormat="1" applyFont="1" applyBorder="1" applyAlignment="1">
      <alignment horizontal="center" vertical="center" wrapText="1"/>
      <protection/>
    </xf>
    <xf numFmtId="3" fontId="7" fillId="0" borderId="29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11" fillId="0" borderId="26" xfId="335" applyNumberFormat="1" applyFont="1" applyBorder="1" applyAlignment="1">
      <alignment horizontal="center" vertical="center" wrapText="1"/>
      <protection/>
    </xf>
    <xf numFmtId="3" fontId="11" fillId="0" borderId="28" xfId="334" applyNumberFormat="1" applyFont="1" applyBorder="1" applyAlignment="1">
      <alignment horizontal="center" vertical="center" wrapText="1"/>
      <protection/>
    </xf>
    <xf numFmtId="3" fontId="11" fillId="0" borderId="23" xfId="339" applyNumberFormat="1" applyFont="1" applyBorder="1" applyAlignment="1">
      <alignment horizontal="center" vertical="center" wrapText="1"/>
      <protection/>
    </xf>
    <xf numFmtId="3" fontId="11" fillId="0" borderId="29" xfId="342" applyNumberFormat="1" applyFont="1" applyBorder="1" applyAlignment="1">
      <alignment horizontal="center" vertical="center" wrapText="1"/>
      <protection/>
    </xf>
    <xf numFmtId="3" fontId="11" fillId="0" borderId="29" xfId="343" applyNumberFormat="1" applyFont="1" applyBorder="1" applyAlignment="1">
      <alignment horizontal="center" vertical="center" wrapText="1"/>
      <protection/>
    </xf>
    <xf numFmtId="3" fontId="11" fillId="0" borderId="29" xfId="344" applyNumberFormat="1" applyFont="1" applyBorder="1" applyAlignment="1">
      <alignment horizontal="center" vertical="center" wrapText="1"/>
      <protection/>
    </xf>
    <xf numFmtId="3" fontId="11" fillId="0" borderId="29" xfId="345" applyNumberFormat="1" applyFont="1" applyBorder="1" applyAlignment="1">
      <alignment horizontal="center" vertical="center" wrapText="1"/>
      <protection/>
    </xf>
    <xf numFmtId="3" fontId="11" fillId="0" borderId="29" xfId="346" applyNumberFormat="1" applyFont="1" applyBorder="1" applyAlignment="1">
      <alignment horizontal="center" vertical="center" wrapText="1"/>
      <protection/>
    </xf>
    <xf numFmtId="3" fontId="11" fillId="0" borderId="29" xfId="347" applyNumberFormat="1" applyFont="1" applyBorder="1" applyAlignment="1">
      <alignment horizontal="center" vertical="center" wrapText="1"/>
      <protection/>
    </xf>
    <xf numFmtId="3" fontId="11" fillId="0" borderId="28" xfId="347" applyNumberFormat="1" applyFont="1" applyBorder="1" applyAlignment="1">
      <alignment horizontal="center" vertical="center" wrapText="1"/>
      <protection/>
    </xf>
    <xf numFmtId="0" fontId="10" fillId="0" borderId="0" xfId="348" applyNumberFormat="1" applyFont="1" applyAlignment="1">
      <alignment horizontal="left" wrapText="1"/>
      <protection/>
    </xf>
    <xf numFmtId="164" fontId="11" fillId="0" borderId="21" xfId="348" applyNumberFormat="1" applyFont="1" applyBorder="1" applyAlignment="1">
      <alignment horizontal="center" vertical="center" wrapText="1"/>
      <protection/>
    </xf>
    <xf numFmtId="0" fontId="10" fillId="0" borderId="0" xfId="349" applyNumberFormat="1" applyFont="1" applyAlignment="1">
      <alignment horizontal="left" wrapText="1"/>
      <protection/>
    </xf>
    <xf numFmtId="164" fontId="11" fillId="0" borderId="21" xfId="349" applyNumberFormat="1" applyFont="1" applyBorder="1" applyAlignment="1">
      <alignment horizontal="center" vertical="center" wrapText="1"/>
      <protection/>
    </xf>
    <xf numFmtId="0" fontId="10" fillId="0" borderId="0" xfId="350" applyNumberFormat="1" applyFont="1" applyAlignment="1">
      <alignment horizontal="left" wrapText="1"/>
      <protection/>
    </xf>
    <xf numFmtId="164" fontId="11" fillId="0" borderId="21" xfId="350" applyNumberFormat="1" applyFont="1" applyBorder="1" applyAlignment="1">
      <alignment horizontal="center" vertical="center" wrapText="1"/>
      <protection/>
    </xf>
    <xf numFmtId="0" fontId="10" fillId="0" borderId="0" xfId="351" applyNumberFormat="1" applyFont="1" applyAlignment="1">
      <alignment horizontal="left" wrapText="1"/>
      <protection/>
    </xf>
    <xf numFmtId="164" fontId="11" fillId="0" borderId="21" xfId="351" applyNumberFormat="1" applyFont="1" applyBorder="1" applyAlignment="1">
      <alignment horizontal="center" vertical="center" wrapText="1"/>
      <protection/>
    </xf>
    <xf numFmtId="0" fontId="10" fillId="0" borderId="0" xfId="354" applyNumberFormat="1" applyFont="1" applyAlignment="1">
      <alignment horizontal="left" wrapText="1"/>
      <protection/>
    </xf>
    <xf numFmtId="164" fontId="11" fillId="0" borderId="21" xfId="354" applyNumberFormat="1" applyFont="1" applyBorder="1" applyAlignment="1">
      <alignment horizontal="center" vertical="center" wrapText="1"/>
      <protection/>
    </xf>
    <xf numFmtId="0" fontId="10" fillId="0" borderId="0" xfId="355" applyNumberFormat="1" applyFont="1" applyAlignment="1">
      <alignment horizontal="left" wrapText="1"/>
      <protection/>
    </xf>
    <xf numFmtId="164" fontId="11" fillId="0" borderId="21" xfId="355" applyNumberFormat="1" applyFont="1" applyBorder="1" applyAlignment="1">
      <alignment horizontal="center" vertical="center" wrapText="1"/>
      <protection/>
    </xf>
    <xf numFmtId="0" fontId="10" fillId="0" borderId="0" xfId="356" applyNumberFormat="1" applyFont="1" applyAlignment="1">
      <alignment horizontal="left" wrapText="1"/>
      <protection/>
    </xf>
    <xf numFmtId="164" fontId="11" fillId="0" borderId="21" xfId="356" applyNumberFormat="1" applyFont="1" applyBorder="1" applyAlignment="1">
      <alignment horizontal="center" vertical="center" wrapText="1"/>
      <protection/>
    </xf>
    <xf numFmtId="0" fontId="10" fillId="0" borderId="0" xfId="357" applyNumberFormat="1" applyFont="1" applyAlignment="1">
      <alignment horizontal="left" wrapText="1"/>
      <protection/>
    </xf>
    <xf numFmtId="164" fontId="11" fillId="0" borderId="21" xfId="357" applyNumberFormat="1" applyFont="1" applyBorder="1" applyAlignment="1">
      <alignment horizontal="center" vertical="center" wrapText="1"/>
      <protection/>
    </xf>
    <xf numFmtId="0" fontId="10" fillId="0" borderId="0" xfId="358" applyNumberFormat="1" applyFont="1" applyAlignment="1">
      <alignment horizontal="left" wrapText="1"/>
      <protection/>
    </xf>
    <xf numFmtId="164" fontId="11" fillId="0" borderId="21" xfId="358" applyNumberFormat="1" applyFont="1" applyBorder="1" applyAlignment="1">
      <alignment horizontal="center" vertical="center" wrapText="1"/>
      <protection/>
    </xf>
    <xf numFmtId="0" fontId="10" fillId="0" borderId="0" xfId="359" applyNumberFormat="1" applyFont="1" applyAlignment="1">
      <alignment horizontal="left" wrapText="1"/>
      <protection/>
    </xf>
    <xf numFmtId="164" fontId="11" fillId="0" borderId="21" xfId="359" applyNumberFormat="1" applyFont="1" applyBorder="1" applyAlignment="1">
      <alignment horizontal="center" vertical="center" wrapText="1"/>
      <protection/>
    </xf>
    <xf numFmtId="0" fontId="10" fillId="0" borderId="0" xfId="360" applyNumberFormat="1" applyFont="1" applyAlignment="1">
      <alignment horizontal="left" wrapText="1"/>
      <protection/>
    </xf>
    <xf numFmtId="0" fontId="11" fillId="0" borderId="21" xfId="360" applyNumberFormat="1" applyFont="1" applyBorder="1" applyAlignment="1">
      <alignment horizontal="center" vertical="center" wrapText="1"/>
      <protection/>
    </xf>
    <xf numFmtId="0" fontId="10" fillId="0" borderId="0" xfId="361" applyNumberFormat="1" applyFont="1" applyAlignment="1">
      <alignment horizontal="left" wrapText="1"/>
      <protection/>
    </xf>
    <xf numFmtId="0" fontId="11" fillId="0" borderId="21" xfId="361" applyNumberFormat="1" applyFont="1" applyBorder="1" applyAlignment="1">
      <alignment horizontal="center" vertical="center" wrapText="1"/>
      <protection/>
    </xf>
    <xf numFmtId="0" fontId="10" fillId="0" borderId="0" xfId="362" applyNumberFormat="1" applyFont="1" applyAlignment="1">
      <alignment horizontal="left" wrapText="1"/>
      <protection/>
    </xf>
    <xf numFmtId="0" fontId="11" fillId="0" borderId="21" xfId="362" applyNumberFormat="1" applyFont="1" applyBorder="1" applyAlignment="1">
      <alignment horizontal="center" vertical="center" wrapText="1"/>
      <protection/>
    </xf>
    <xf numFmtId="3" fontId="11" fillId="0" borderId="23" xfId="348" applyNumberFormat="1" applyFont="1" applyBorder="1" applyAlignment="1">
      <alignment horizontal="center" vertical="center" wrapText="1"/>
      <protection/>
    </xf>
    <xf numFmtId="3" fontId="11" fillId="0" borderId="29" xfId="349" applyNumberFormat="1" applyFont="1" applyBorder="1" applyAlignment="1">
      <alignment horizontal="center" vertical="center" wrapText="1"/>
      <protection/>
    </xf>
    <xf numFmtId="3" fontId="11" fillId="0" borderId="29" xfId="351" applyNumberFormat="1" applyFont="1" applyBorder="1" applyAlignment="1">
      <alignment horizontal="center" vertical="center" wrapText="1"/>
      <protection/>
    </xf>
    <xf numFmtId="3" fontId="11" fillId="0" borderId="29" xfId="354" applyNumberFormat="1" applyFont="1" applyBorder="1" applyAlignment="1">
      <alignment horizontal="center" vertical="center" wrapText="1"/>
      <protection/>
    </xf>
    <xf numFmtId="3" fontId="11" fillId="0" borderId="29" xfId="356" applyNumberFormat="1" applyFont="1" applyBorder="1" applyAlignment="1">
      <alignment horizontal="center" vertical="center" wrapText="1"/>
      <protection/>
    </xf>
    <xf numFmtId="3" fontId="11" fillId="0" borderId="29" xfId="350" applyNumberFormat="1" applyFont="1" applyBorder="1" applyAlignment="1">
      <alignment horizontal="center" vertical="center" wrapText="1"/>
      <protection/>
    </xf>
    <xf numFmtId="3" fontId="11" fillId="0" borderId="29" xfId="357" applyNumberFormat="1" applyFont="1" applyBorder="1" applyAlignment="1">
      <alignment horizontal="center" vertical="center" wrapText="1"/>
      <protection/>
    </xf>
    <xf numFmtId="3" fontId="11" fillId="0" borderId="28" xfId="355" applyNumberFormat="1" applyFont="1" applyBorder="1" applyAlignment="1">
      <alignment horizontal="center" vertical="center" wrapText="1"/>
      <protection/>
    </xf>
    <xf numFmtId="3" fontId="11" fillId="0" borderId="23" xfId="335" applyNumberFormat="1" applyFont="1" applyBorder="1" applyAlignment="1">
      <alignment horizontal="center" vertical="center" wrapText="1"/>
      <protection/>
    </xf>
    <xf numFmtId="3" fontId="11" fillId="0" borderId="29" xfId="360" applyNumberFormat="1" applyFont="1" applyBorder="1" applyAlignment="1">
      <alignment horizontal="center" vertical="center" wrapText="1"/>
      <protection/>
    </xf>
    <xf numFmtId="3" fontId="11" fillId="0" borderId="29" xfId="359" applyNumberFormat="1" applyFont="1" applyBorder="1" applyAlignment="1">
      <alignment horizontal="center" vertical="center" wrapText="1"/>
      <protection/>
    </xf>
    <xf numFmtId="3" fontId="11" fillId="0" borderId="29" xfId="358" applyNumberFormat="1" applyFont="1" applyBorder="1" applyAlignment="1">
      <alignment horizontal="center" vertical="center" wrapText="1"/>
      <protection/>
    </xf>
    <xf numFmtId="3" fontId="11" fillId="0" borderId="29" xfId="361" applyNumberFormat="1" applyFont="1" applyBorder="1" applyAlignment="1">
      <alignment horizontal="center" vertical="center" wrapText="1"/>
      <protection/>
    </xf>
    <xf numFmtId="0" fontId="98" fillId="49" borderId="0" xfId="0" applyFont="1" applyFill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0" borderId="0" xfId="363" applyNumberFormat="1" applyFont="1" applyAlignment="1">
      <alignment horizontal="left" wrapText="1"/>
      <protection/>
    </xf>
    <xf numFmtId="164" fontId="11" fillId="0" borderId="21" xfId="36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10" fillId="0" borderId="0" xfId="366" applyNumberFormat="1" applyFont="1" applyAlignment="1">
      <alignment horizontal="left" wrapText="1"/>
      <protection/>
    </xf>
    <xf numFmtId="164" fontId="11" fillId="0" borderId="21" xfId="366" applyNumberFormat="1" applyFont="1" applyBorder="1" applyAlignment="1">
      <alignment horizontal="center" vertical="center" wrapText="1"/>
      <protection/>
    </xf>
    <xf numFmtId="3" fontId="7" fillId="0" borderId="45" xfId="0" applyNumberFormat="1" applyFont="1" applyBorder="1" applyAlignment="1">
      <alignment horizontal="center" vertical="center" wrapText="1"/>
    </xf>
    <xf numFmtId="0" fontId="10" fillId="0" borderId="0" xfId="367" applyNumberFormat="1" applyFont="1" applyAlignment="1">
      <alignment horizontal="left" wrapText="1"/>
      <protection/>
    </xf>
    <xf numFmtId="164" fontId="11" fillId="0" borderId="21" xfId="367" applyNumberFormat="1" applyFont="1" applyBorder="1" applyAlignment="1">
      <alignment horizontal="center" vertical="center" wrapText="1"/>
      <protection/>
    </xf>
    <xf numFmtId="0" fontId="10" fillId="0" borderId="0" xfId="368" applyNumberFormat="1" applyFont="1" applyAlignment="1">
      <alignment horizontal="left" wrapText="1"/>
      <protection/>
    </xf>
    <xf numFmtId="164" fontId="11" fillId="0" borderId="21" xfId="368" applyNumberFormat="1" applyFont="1" applyBorder="1" applyAlignment="1">
      <alignment horizontal="center" vertical="center" wrapText="1"/>
      <protection/>
    </xf>
    <xf numFmtId="0" fontId="10" fillId="0" borderId="0" xfId="369" applyNumberFormat="1" applyFont="1" applyAlignment="1">
      <alignment horizontal="left" wrapText="1"/>
      <protection/>
    </xf>
    <xf numFmtId="164" fontId="11" fillId="0" borderId="21" xfId="369" applyNumberFormat="1" applyFont="1" applyBorder="1" applyAlignment="1">
      <alignment horizontal="center" vertical="center" wrapText="1"/>
      <protection/>
    </xf>
    <xf numFmtId="0" fontId="10" fillId="0" borderId="0" xfId="370" applyNumberFormat="1" applyFont="1" applyAlignment="1">
      <alignment horizontal="left" wrapText="1"/>
      <protection/>
    </xf>
    <xf numFmtId="0" fontId="11" fillId="0" borderId="21" xfId="370" applyNumberFormat="1" applyFont="1" applyBorder="1" applyAlignment="1">
      <alignment horizontal="center" vertical="center" wrapText="1"/>
      <protection/>
    </xf>
    <xf numFmtId="0" fontId="10" fillId="0" borderId="0" xfId="371" applyNumberFormat="1" applyFont="1" applyAlignment="1">
      <alignment horizontal="left" wrapText="1"/>
      <protection/>
    </xf>
    <xf numFmtId="0" fontId="11" fillId="0" borderId="21" xfId="371" applyNumberFormat="1" applyFont="1" applyBorder="1" applyAlignment="1">
      <alignment horizontal="center" vertical="center" wrapText="1"/>
      <protection/>
    </xf>
    <xf numFmtId="0" fontId="10" fillId="0" borderId="0" xfId="372" applyNumberFormat="1" applyFont="1" applyAlignment="1">
      <alignment horizontal="left" wrapText="1"/>
      <protection/>
    </xf>
    <xf numFmtId="0" fontId="11" fillId="0" borderId="21" xfId="372" applyNumberFormat="1" applyFont="1" applyBorder="1" applyAlignment="1">
      <alignment horizontal="center" vertical="center" wrapText="1"/>
      <protection/>
    </xf>
    <xf numFmtId="0" fontId="10" fillId="0" borderId="0" xfId="373" applyNumberFormat="1" applyFont="1" applyAlignment="1">
      <alignment horizontal="left" wrapText="1"/>
      <protection/>
    </xf>
    <xf numFmtId="0" fontId="11" fillId="0" borderId="21" xfId="373" applyNumberFormat="1" applyFont="1" applyBorder="1" applyAlignment="1">
      <alignment horizontal="center" vertical="center" wrapText="1"/>
      <protection/>
    </xf>
    <xf numFmtId="0" fontId="10" fillId="0" borderId="0" xfId="374" applyNumberFormat="1" applyFont="1" applyAlignment="1">
      <alignment horizontal="left" wrapText="1"/>
      <protection/>
    </xf>
    <xf numFmtId="164" fontId="11" fillId="0" borderId="21" xfId="374" applyNumberFormat="1" applyFont="1" applyBorder="1" applyAlignment="1">
      <alignment horizontal="center" vertical="center" wrapText="1"/>
      <protection/>
    </xf>
    <xf numFmtId="0" fontId="10" fillId="0" borderId="0" xfId="375" applyNumberFormat="1" applyFont="1" applyAlignment="1">
      <alignment horizontal="left" wrapText="1"/>
      <protection/>
    </xf>
    <xf numFmtId="164" fontId="11" fillId="0" borderId="21" xfId="375" applyNumberFormat="1" applyFont="1" applyBorder="1" applyAlignment="1">
      <alignment horizontal="center" vertical="center" wrapText="1"/>
      <protection/>
    </xf>
    <xf numFmtId="0" fontId="10" fillId="0" borderId="0" xfId="378" applyNumberFormat="1" applyFont="1" applyAlignment="1">
      <alignment horizontal="left" wrapText="1"/>
      <protection/>
    </xf>
    <xf numFmtId="164" fontId="11" fillId="0" borderId="21" xfId="378" applyNumberFormat="1" applyFont="1" applyBorder="1" applyAlignment="1">
      <alignment horizontal="center" vertical="center" wrapText="1"/>
      <protection/>
    </xf>
    <xf numFmtId="0" fontId="10" fillId="0" borderId="0" xfId="379" applyNumberFormat="1" applyFont="1" applyAlignment="1">
      <alignment horizontal="left" wrapText="1"/>
      <protection/>
    </xf>
    <xf numFmtId="164" fontId="11" fillId="0" borderId="21" xfId="379" applyNumberFormat="1" applyFont="1" applyBorder="1" applyAlignment="1">
      <alignment horizontal="center" vertical="center" wrapText="1"/>
      <protection/>
    </xf>
    <xf numFmtId="0" fontId="10" fillId="0" borderId="0" xfId="380" applyNumberFormat="1" applyFont="1" applyAlignment="1">
      <alignment horizontal="left" wrapText="1"/>
      <protection/>
    </xf>
    <xf numFmtId="0" fontId="11" fillId="0" borderId="21" xfId="380" applyNumberFormat="1" applyFont="1" applyBorder="1" applyAlignment="1">
      <alignment horizontal="center" vertical="center" wrapText="1"/>
      <protection/>
    </xf>
    <xf numFmtId="0" fontId="10" fillId="0" borderId="0" xfId="381" applyNumberFormat="1" applyFont="1" applyAlignment="1">
      <alignment horizontal="left" wrapText="1"/>
      <protection/>
    </xf>
    <xf numFmtId="0" fontId="11" fillId="0" borderId="21" xfId="381" applyNumberFormat="1" applyFont="1" applyBorder="1" applyAlignment="1">
      <alignment horizontal="center" vertical="center" wrapText="1"/>
      <protection/>
    </xf>
    <xf numFmtId="0" fontId="10" fillId="0" borderId="0" xfId="382" applyNumberFormat="1" applyFont="1" applyAlignment="1">
      <alignment horizontal="left" wrapText="1"/>
      <protection/>
    </xf>
    <xf numFmtId="0" fontId="11" fillId="0" borderId="21" xfId="382" applyNumberFormat="1" applyFont="1" applyBorder="1" applyAlignment="1">
      <alignment horizontal="center" vertical="center" wrapText="1"/>
      <protection/>
    </xf>
    <xf numFmtId="0" fontId="10" fillId="0" borderId="0" xfId="383" applyNumberFormat="1" applyFont="1" applyAlignment="1">
      <alignment horizontal="left" wrapText="1"/>
      <protection/>
    </xf>
    <xf numFmtId="0" fontId="11" fillId="0" borderId="21" xfId="383" applyNumberFormat="1" applyFont="1" applyBorder="1" applyAlignment="1">
      <alignment horizontal="center" vertical="center" wrapText="1"/>
      <protection/>
    </xf>
    <xf numFmtId="0" fontId="10" fillId="0" borderId="0" xfId="384" applyNumberFormat="1" applyFont="1" applyAlignment="1">
      <alignment horizontal="left" wrapText="1"/>
      <protection/>
    </xf>
    <xf numFmtId="0" fontId="11" fillId="0" borderId="21" xfId="384" applyNumberFormat="1" applyFont="1" applyBorder="1" applyAlignment="1">
      <alignment horizontal="center" vertical="center" wrapText="1"/>
      <protection/>
    </xf>
    <xf numFmtId="0" fontId="10" fillId="0" borderId="0" xfId="385" applyNumberFormat="1" applyFont="1" applyAlignment="1">
      <alignment horizontal="left" wrapText="1"/>
      <protection/>
    </xf>
    <xf numFmtId="0" fontId="11" fillId="0" borderId="21" xfId="385" applyNumberFormat="1" applyFont="1" applyBorder="1" applyAlignment="1">
      <alignment horizontal="center" vertical="center" wrapText="1"/>
      <protection/>
    </xf>
    <xf numFmtId="0" fontId="10" fillId="0" borderId="0" xfId="386" applyNumberFormat="1" applyFont="1" applyAlignment="1">
      <alignment horizontal="left" wrapText="1"/>
      <protection/>
    </xf>
    <xf numFmtId="0" fontId="11" fillId="0" borderId="21" xfId="386" applyNumberFormat="1" applyFont="1" applyBorder="1" applyAlignment="1">
      <alignment horizontal="center" vertical="center" wrapText="1"/>
      <protection/>
    </xf>
    <xf numFmtId="0" fontId="10" fillId="0" borderId="0" xfId="387" applyNumberFormat="1" applyFont="1" applyAlignment="1">
      <alignment horizontal="left" wrapText="1"/>
      <protection/>
    </xf>
    <xf numFmtId="0" fontId="11" fillId="0" borderId="21" xfId="387" applyNumberFormat="1" applyFont="1" applyBorder="1" applyAlignment="1">
      <alignment horizontal="center" vertical="center" wrapText="1"/>
      <protection/>
    </xf>
    <xf numFmtId="0" fontId="10" fillId="0" borderId="0" xfId="93" applyNumberFormat="1" applyFont="1" applyAlignment="1">
      <alignment horizontal="left" wrapText="1"/>
      <protection/>
    </xf>
    <xf numFmtId="0" fontId="11" fillId="0" borderId="21" xfId="93" applyNumberFormat="1" applyFont="1" applyBorder="1" applyAlignment="1">
      <alignment horizontal="center" vertical="center" wrapText="1"/>
      <protection/>
    </xf>
    <xf numFmtId="0" fontId="10" fillId="0" borderId="0" xfId="94" applyNumberFormat="1" applyFont="1" applyAlignment="1">
      <alignment horizontal="left" wrapText="1"/>
      <protection/>
    </xf>
    <xf numFmtId="0" fontId="11" fillId="0" borderId="21" xfId="94" applyNumberFormat="1" applyFont="1" applyBorder="1" applyAlignment="1">
      <alignment horizontal="center" vertical="center" wrapText="1"/>
      <protection/>
    </xf>
    <xf numFmtId="0" fontId="10" fillId="0" borderId="0" xfId="95" applyNumberFormat="1" applyFont="1" applyAlignment="1">
      <alignment horizontal="left" wrapText="1"/>
      <protection/>
    </xf>
    <xf numFmtId="0" fontId="11" fillId="0" borderId="21" xfId="95" applyNumberFormat="1" applyFont="1" applyBorder="1" applyAlignment="1">
      <alignment horizontal="center" vertical="center" wrapText="1"/>
      <protection/>
    </xf>
    <xf numFmtId="0" fontId="10" fillId="0" borderId="0" xfId="96" applyNumberFormat="1" applyFont="1" applyAlignment="1">
      <alignment horizontal="left" wrapText="1"/>
      <protection/>
    </xf>
    <xf numFmtId="0" fontId="11" fillId="0" borderId="21" xfId="96" applyNumberFormat="1" applyFont="1" applyBorder="1" applyAlignment="1">
      <alignment horizontal="center" vertical="center" wrapText="1"/>
      <protection/>
    </xf>
    <xf numFmtId="0" fontId="10" fillId="0" borderId="0" xfId="97" applyNumberFormat="1" applyFont="1" applyAlignment="1">
      <alignment horizontal="left" wrapText="1"/>
      <protection/>
    </xf>
    <xf numFmtId="0" fontId="11" fillId="0" borderId="21" xfId="97" applyNumberFormat="1" applyFont="1" applyBorder="1" applyAlignment="1">
      <alignment horizontal="center" vertical="center" wrapText="1"/>
      <protection/>
    </xf>
    <xf numFmtId="0" fontId="10" fillId="0" borderId="0" xfId="98" applyNumberFormat="1" applyFont="1" applyAlignment="1">
      <alignment horizontal="left" wrapText="1"/>
      <protection/>
    </xf>
    <xf numFmtId="0" fontId="11" fillId="0" borderId="21" xfId="98" applyNumberFormat="1" applyFont="1" applyBorder="1" applyAlignment="1">
      <alignment horizontal="center" vertical="center" wrapText="1"/>
      <protection/>
    </xf>
    <xf numFmtId="0" fontId="10" fillId="0" borderId="0" xfId="99" applyNumberFormat="1" applyFont="1" applyAlignment="1">
      <alignment horizontal="left" wrapText="1"/>
      <protection/>
    </xf>
    <xf numFmtId="0" fontId="11" fillId="0" borderId="21" xfId="99" applyNumberFormat="1" applyFont="1" applyBorder="1" applyAlignment="1">
      <alignment horizontal="center" vertical="center" wrapText="1"/>
      <protection/>
    </xf>
    <xf numFmtId="0" fontId="10" fillId="0" borderId="0" xfId="100" applyNumberFormat="1" applyFont="1" applyAlignment="1">
      <alignment horizontal="left" wrapText="1"/>
      <protection/>
    </xf>
    <xf numFmtId="0" fontId="11" fillId="0" borderId="21" xfId="100" applyNumberFormat="1" applyFont="1" applyBorder="1" applyAlignment="1">
      <alignment horizontal="center" vertical="center" wrapText="1"/>
      <protection/>
    </xf>
    <xf numFmtId="0" fontId="10" fillId="0" borderId="0" xfId="101" applyNumberFormat="1" applyFont="1" applyAlignment="1">
      <alignment horizontal="left" wrapText="1"/>
      <protection/>
    </xf>
    <xf numFmtId="0" fontId="11" fillId="0" borderId="21" xfId="101" applyNumberFormat="1" applyFont="1" applyBorder="1" applyAlignment="1">
      <alignment horizontal="center" vertical="center" wrapText="1"/>
      <protection/>
    </xf>
    <xf numFmtId="0" fontId="10" fillId="0" borderId="0" xfId="102" applyNumberFormat="1" applyFont="1" applyAlignment="1">
      <alignment horizontal="left" wrapText="1"/>
      <protection/>
    </xf>
    <xf numFmtId="0" fontId="11" fillId="0" borderId="21" xfId="102" applyNumberFormat="1" applyFont="1" applyBorder="1" applyAlignment="1">
      <alignment horizontal="center" vertical="center" wrapText="1"/>
      <protection/>
    </xf>
    <xf numFmtId="0" fontId="10" fillId="0" borderId="0" xfId="105" applyNumberFormat="1" applyFont="1" applyAlignment="1">
      <alignment horizontal="left" wrapText="1"/>
      <protection/>
    </xf>
    <xf numFmtId="0" fontId="11" fillId="0" borderId="21" xfId="105" applyNumberFormat="1" applyFont="1" applyBorder="1" applyAlignment="1">
      <alignment horizontal="center" vertical="center" wrapText="1"/>
      <protection/>
    </xf>
    <xf numFmtId="0" fontId="10" fillId="0" borderId="0" xfId="106" applyNumberFormat="1" applyFont="1" applyAlignment="1">
      <alignment horizontal="left" wrapText="1"/>
      <protection/>
    </xf>
    <xf numFmtId="0" fontId="11" fillId="0" borderId="21" xfId="106" applyNumberFormat="1" applyFont="1" applyBorder="1" applyAlignment="1">
      <alignment horizontal="center" vertical="center" wrapText="1"/>
      <protection/>
    </xf>
    <xf numFmtId="0" fontId="10" fillId="0" borderId="0" xfId="107" applyNumberFormat="1" applyFont="1" applyAlignment="1">
      <alignment horizontal="left" wrapText="1"/>
      <protection/>
    </xf>
    <xf numFmtId="164" fontId="11" fillId="0" borderId="21" xfId="107" applyNumberFormat="1" applyFont="1" applyBorder="1" applyAlignment="1">
      <alignment horizontal="center" vertical="center" wrapText="1"/>
      <protection/>
    </xf>
    <xf numFmtId="0" fontId="10" fillId="0" borderId="0" xfId="108" applyNumberFormat="1" applyFont="1" applyAlignment="1">
      <alignment horizontal="left" wrapText="1"/>
      <protection/>
    </xf>
    <xf numFmtId="0" fontId="11" fillId="0" borderId="21" xfId="108" applyNumberFormat="1" applyFont="1" applyBorder="1" applyAlignment="1">
      <alignment horizontal="center" vertical="center" wrapText="1"/>
      <protection/>
    </xf>
    <xf numFmtId="0" fontId="10" fillId="0" borderId="0" xfId="109" applyNumberFormat="1" applyFont="1" applyAlignment="1">
      <alignment horizontal="left" wrapText="1"/>
      <protection/>
    </xf>
    <xf numFmtId="164" fontId="11" fillId="0" borderId="21" xfId="109" applyNumberFormat="1" applyFont="1" applyBorder="1" applyAlignment="1">
      <alignment horizontal="center" vertical="center" wrapText="1"/>
      <protection/>
    </xf>
    <xf numFmtId="0" fontId="10" fillId="0" borderId="0" xfId="110" applyNumberFormat="1" applyFont="1" applyAlignment="1">
      <alignment horizontal="left" wrapText="1"/>
      <protection/>
    </xf>
    <xf numFmtId="164" fontId="11" fillId="0" borderId="21" xfId="110" applyNumberFormat="1" applyFont="1" applyBorder="1" applyAlignment="1">
      <alignment horizontal="center" vertical="center" wrapText="1"/>
      <protection/>
    </xf>
    <xf numFmtId="0" fontId="10" fillId="0" borderId="0" xfId="111" applyNumberFormat="1" applyFont="1" applyAlignment="1">
      <alignment horizontal="left" wrapText="1"/>
      <protection/>
    </xf>
    <xf numFmtId="164" fontId="11" fillId="0" borderId="21" xfId="111" applyNumberFormat="1" applyFont="1" applyBorder="1" applyAlignment="1">
      <alignment horizontal="center" vertical="center" wrapText="1"/>
      <protection/>
    </xf>
    <xf numFmtId="0" fontId="10" fillId="0" borderId="0" xfId="112" applyNumberFormat="1" applyFont="1" applyAlignment="1">
      <alignment horizontal="left" wrapText="1"/>
      <protection/>
    </xf>
    <xf numFmtId="164" fontId="11" fillId="0" borderId="21" xfId="112" applyNumberFormat="1" applyFont="1" applyBorder="1" applyAlignment="1">
      <alignment horizontal="center" vertical="center" wrapText="1"/>
      <protection/>
    </xf>
    <xf numFmtId="0" fontId="10" fillId="0" borderId="0" xfId="113" applyNumberFormat="1" applyFont="1" applyAlignment="1">
      <alignment horizontal="left" wrapText="1"/>
      <protection/>
    </xf>
    <xf numFmtId="164" fontId="11" fillId="0" borderId="21" xfId="113" applyNumberFormat="1" applyFont="1" applyBorder="1" applyAlignment="1">
      <alignment horizontal="center" vertical="center" wrapText="1"/>
      <protection/>
    </xf>
    <xf numFmtId="0" fontId="10" fillId="0" borderId="0" xfId="114" applyNumberFormat="1" applyFont="1" applyAlignment="1">
      <alignment horizontal="left" wrapText="1"/>
      <protection/>
    </xf>
    <xf numFmtId="164" fontId="11" fillId="0" borderId="21" xfId="114" applyNumberFormat="1" applyFont="1" applyBorder="1" applyAlignment="1">
      <alignment horizontal="center" vertical="center" wrapText="1"/>
      <protection/>
    </xf>
    <xf numFmtId="3" fontId="11" fillId="0" borderId="29" xfId="363" applyNumberFormat="1" applyFont="1" applyBorder="1" applyAlignment="1">
      <alignment horizontal="center" vertical="center" wrapText="1"/>
      <protection/>
    </xf>
    <xf numFmtId="3" fontId="11" fillId="0" borderId="29" xfId="366" applyNumberFormat="1" applyFont="1" applyBorder="1" applyAlignment="1">
      <alignment horizontal="center" vertical="center" wrapText="1"/>
      <protection/>
    </xf>
    <xf numFmtId="3" fontId="11" fillId="0" borderId="29" xfId="367" applyNumberFormat="1" applyFont="1" applyBorder="1" applyAlignment="1">
      <alignment horizontal="center" vertical="center" wrapText="1"/>
      <protection/>
    </xf>
    <xf numFmtId="3" fontId="11" fillId="0" borderId="29" xfId="368" applyNumberFormat="1" applyFont="1" applyBorder="1" applyAlignment="1">
      <alignment horizontal="center" vertical="center" wrapText="1"/>
      <protection/>
    </xf>
    <xf numFmtId="3" fontId="11" fillId="0" borderId="29" xfId="369" applyNumberFormat="1" applyFont="1" applyBorder="1" applyAlignment="1">
      <alignment horizontal="center" vertical="center" wrapText="1"/>
      <protection/>
    </xf>
    <xf numFmtId="3" fontId="11" fillId="0" borderId="29" xfId="370" applyNumberFormat="1" applyFont="1" applyBorder="1" applyAlignment="1">
      <alignment horizontal="center" vertical="center" wrapText="1"/>
      <protection/>
    </xf>
    <xf numFmtId="3" fontId="11" fillId="0" borderId="29" xfId="371" applyNumberFormat="1" applyFont="1" applyBorder="1" applyAlignment="1">
      <alignment horizontal="center" vertical="center" wrapText="1"/>
      <protection/>
    </xf>
    <xf numFmtId="3" fontId="11" fillId="0" borderId="29" xfId="372" applyNumberFormat="1" applyFont="1" applyBorder="1" applyAlignment="1">
      <alignment horizontal="center" vertical="center" wrapText="1"/>
      <protection/>
    </xf>
    <xf numFmtId="3" fontId="11" fillId="0" borderId="29" xfId="373" applyNumberFormat="1" applyFont="1" applyBorder="1" applyAlignment="1">
      <alignment horizontal="center" vertical="center" wrapText="1"/>
      <protection/>
    </xf>
    <xf numFmtId="3" fontId="11" fillId="0" borderId="29" xfId="374" applyNumberFormat="1" applyFont="1" applyBorder="1" applyAlignment="1">
      <alignment horizontal="center" vertical="center" wrapText="1"/>
      <protection/>
    </xf>
    <xf numFmtId="3" fontId="11" fillId="0" borderId="29" xfId="375" applyNumberFormat="1" applyFont="1" applyBorder="1" applyAlignment="1">
      <alignment horizontal="center" vertical="center" wrapText="1"/>
      <protection/>
    </xf>
    <xf numFmtId="3" fontId="11" fillId="0" borderId="29" xfId="378" applyNumberFormat="1" applyFont="1" applyBorder="1" applyAlignment="1">
      <alignment horizontal="center" vertical="center" wrapText="1"/>
      <protection/>
    </xf>
    <xf numFmtId="3" fontId="11" fillId="0" borderId="29" xfId="379" applyNumberFormat="1" applyFont="1" applyBorder="1" applyAlignment="1">
      <alignment horizontal="center" vertical="center" wrapText="1"/>
      <protection/>
    </xf>
    <xf numFmtId="3" fontId="11" fillId="0" borderId="29" xfId="381" applyNumberFormat="1" applyFont="1" applyBorder="1" applyAlignment="1">
      <alignment horizontal="center" vertical="center" wrapText="1"/>
      <protection/>
    </xf>
    <xf numFmtId="3" fontId="11" fillId="0" borderId="29" xfId="380" applyNumberFormat="1" applyFont="1" applyBorder="1" applyAlignment="1">
      <alignment horizontal="center" vertical="center" wrapText="1"/>
      <protection/>
    </xf>
    <xf numFmtId="3" fontId="11" fillId="0" borderId="29" xfId="382" applyNumberFormat="1" applyFont="1" applyBorder="1" applyAlignment="1">
      <alignment horizontal="center" vertical="center" wrapText="1"/>
      <protection/>
    </xf>
    <xf numFmtId="3" fontId="11" fillId="0" borderId="29" xfId="383" applyNumberFormat="1" applyFont="1" applyBorder="1" applyAlignment="1">
      <alignment horizontal="center" vertical="center" wrapText="1"/>
      <protection/>
    </xf>
    <xf numFmtId="3" fontId="11" fillId="0" borderId="29" xfId="384" applyNumberFormat="1" applyFont="1" applyBorder="1" applyAlignment="1">
      <alignment horizontal="center" vertical="center" wrapText="1"/>
      <protection/>
    </xf>
    <xf numFmtId="3" fontId="11" fillId="0" borderId="29" xfId="385" applyNumberFormat="1" applyFont="1" applyBorder="1" applyAlignment="1">
      <alignment horizontal="center" vertical="center" wrapText="1"/>
      <protection/>
    </xf>
    <xf numFmtId="3" fontId="11" fillId="0" borderId="29" xfId="386" applyNumberFormat="1" applyFont="1" applyBorder="1" applyAlignment="1">
      <alignment horizontal="center" vertical="center" wrapText="1"/>
      <protection/>
    </xf>
    <xf numFmtId="3" fontId="11" fillId="0" borderId="29" xfId="387" applyNumberFormat="1" applyFont="1" applyBorder="1" applyAlignment="1">
      <alignment horizontal="center" vertical="center" wrapText="1"/>
      <protection/>
    </xf>
    <xf numFmtId="3" fontId="11" fillId="0" borderId="29" xfId="93" applyNumberFormat="1" applyFont="1" applyBorder="1" applyAlignment="1">
      <alignment horizontal="center" vertical="center" wrapText="1"/>
      <protection/>
    </xf>
    <xf numFmtId="3" fontId="11" fillId="0" borderId="29" xfId="94" applyNumberFormat="1" applyFont="1" applyBorder="1" applyAlignment="1">
      <alignment horizontal="center" vertical="center" wrapText="1"/>
      <protection/>
    </xf>
    <xf numFmtId="3" fontId="11" fillId="0" borderId="29" xfId="95" applyNumberFormat="1" applyFont="1" applyBorder="1" applyAlignment="1">
      <alignment horizontal="center" vertical="center" wrapText="1"/>
      <protection/>
    </xf>
    <xf numFmtId="3" fontId="11" fillId="0" borderId="29" xfId="96" applyNumberFormat="1" applyFont="1" applyBorder="1" applyAlignment="1">
      <alignment horizontal="center" vertical="center" wrapText="1"/>
      <protection/>
    </xf>
    <xf numFmtId="3" fontId="11" fillId="0" borderId="29" xfId="97" applyNumberFormat="1" applyFont="1" applyBorder="1" applyAlignment="1">
      <alignment horizontal="center" vertical="center" wrapText="1"/>
      <protection/>
    </xf>
    <xf numFmtId="3" fontId="11" fillId="0" borderId="29" xfId="98" applyNumberFormat="1" applyFont="1" applyBorder="1" applyAlignment="1">
      <alignment horizontal="center" vertical="center" wrapText="1"/>
      <protection/>
    </xf>
    <xf numFmtId="3" fontId="11" fillId="0" borderId="29" xfId="99" applyNumberFormat="1" applyFont="1" applyBorder="1" applyAlignment="1">
      <alignment horizontal="center" vertical="center" wrapText="1"/>
      <protection/>
    </xf>
    <xf numFmtId="3" fontId="11" fillId="0" borderId="29" xfId="100" applyNumberFormat="1" applyFont="1" applyBorder="1" applyAlignment="1">
      <alignment horizontal="center" vertical="center" wrapText="1"/>
      <protection/>
    </xf>
    <xf numFmtId="3" fontId="11" fillId="0" borderId="29" xfId="101" applyNumberFormat="1" applyFont="1" applyBorder="1" applyAlignment="1">
      <alignment horizontal="center" vertical="center" wrapText="1"/>
      <protection/>
    </xf>
    <xf numFmtId="3" fontId="11" fillId="0" borderId="29" xfId="102" applyNumberFormat="1" applyFont="1" applyBorder="1" applyAlignment="1">
      <alignment horizontal="center" vertical="center" wrapText="1"/>
      <protection/>
    </xf>
    <xf numFmtId="3" fontId="11" fillId="0" borderId="29" xfId="105" applyNumberFormat="1" applyFont="1" applyBorder="1" applyAlignment="1">
      <alignment horizontal="center" vertical="center" wrapText="1"/>
      <protection/>
    </xf>
    <xf numFmtId="3" fontId="11" fillId="0" borderId="29" xfId="108" applyNumberFormat="1" applyFont="1" applyBorder="1" applyAlignment="1">
      <alignment horizontal="center" vertical="center" wrapText="1"/>
      <protection/>
    </xf>
    <xf numFmtId="3" fontId="11" fillId="0" borderId="29" xfId="109" applyNumberFormat="1" applyFont="1" applyBorder="1" applyAlignment="1">
      <alignment horizontal="center" vertical="center" wrapText="1"/>
      <protection/>
    </xf>
    <xf numFmtId="3" fontId="11" fillId="0" borderId="29" xfId="110" applyNumberFormat="1" applyFont="1" applyBorder="1" applyAlignment="1">
      <alignment horizontal="center" vertical="center" wrapText="1"/>
      <protection/>
    </xf>
    <xf numFmtId="3" fontId="11" fillId="0" borderId="29" xfId="111" applyNumberFormat="1" applyFont="1" applyBorder="1" applyAlignment="1">
      <alignment horizontal="center" vertical="center" wrapText="1"/>
      <protection/>
    </xf>
    <xf numFmtId="3" fontId="11" fillId="0" borderId="29" xfId="112" applyNumberFormat="1" applyFont="1" applyBorder="1" applyAlignment="1">
      <alignment horizontal="center" vertical="center" wrapText="1"/>
      <protection/>
    </xf>
    <xf numFmtId="3" fontId="11" fillId="0" borderId="29" xfId="113" applyNumberFormat="1" applyFont="1" applyBorder="1" applyAlignment="1">
      <alignment horizontal="center" vertical="center" wrapText="1"/>
      <protection/>
    </xf>
    <xf numFmtId="3" fontId="11" fillId="0" borderId="29" xfId="114" applyNumberFormat="1" applyFont="1" applyBorder="1" applyAlignment="1">
      <alignment horizontal="center" vertical="center" wrapText="1"/>
      <protection/>
    </xf>
    <xf numFmtId="3" fontId="11" fillId="0" borderId="57" xfId="106" applyNumberFormat="1" applyFont="1" applyBorder="1" applyAlignment="1">
      <alignment horizontal="center" vertical="center" wrapText="1"/>
      <protection/>
    </xf>
    <xf numFmtId="3" fontId="11" fillId="0" borderId="23" xfId="107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 vertical="center"/>
    </xf>
    <xf numFmtId="0" fontId="10" fillId="0" borderId="0" xfId="118" applyNumberFormat="1" applyFont="1" applyAlignment="1">
      <alignment horizontal="left" wrapText="1"/>
      <protection/>
    </xf>
    <xf numFmtId="164" fontId="11" fillId="0" borderId="21" xfId="118" applyNumberFormat="1" applyFont="1" applyBorder="1" applyAlignment="1">
      <alignment horizontal="center" vertical="center" wrapText="1"/>
      <protection/>
    </xf>
    <xf numFmtId="0" fontId="10" fillId="0" borderId="0" xfId="119" applyNumberFormat="1" applyFont="1" applyAlignment="1">
      <alignment horizontal="left" wrapText="1"/>
      <protection/>
    </xf>
    <xf numFmtId="164" fontId="11" fillId="0" borderId="21" xfId="119" applyNumberFormat="1" applyFont="1" applyBorder="1" applyAlignment="1">
      <alignment horizontal="center" vertical="center" wrapText="1"/>
      <protection/>
    </xf>
    <xf numFmtId="0" fontId="10" fillId="0" borderId="0" xfId="120" applyNumberFormat="1" applyFont="1" applyAlignment="1">
      <alignment horizontal="left" wrapText="1"/>
      <protection/>
    </xf>
    <xf numFmtId="164" fontId="11" fillId="0" borderId="21" xfId="120" applyNumberFormat="1" applyFont="1" applyBorder="1" applyAlignment="1">
      <alignment horizontal="center" vertical="center" wrapText="1"/>
      <protection/>
    </xf>
    <xf numFmtId="0" fontId="10" fillId="0" borderId="0" xfId="121" applyNumberFormat="1" applyFont="1" applyAlignment="1">
      <alignment horizontal="left" wrapText="1"/>
      <protection/>
    </xf>
    <xf numFmtId="164" fontId="11" fillId="0" borderId="21" xfId="121" applyNumberFormat="1" applyFont="1" applyBorder="1" applyAlignment="1">
      <alignment horizontal="center" vertical="center" wrapText="1"/>
      <protection/>
    </xf>
    <xf numFmtId="0" fontId="10" fillId="0" borderId="0" xfId="122" applyNumberFormat="1" applyFont="1" applyAlignment="1">
      <alignment horizontal="left" wrapText="1"/>
      <protection/>
    </xf>
    <xf numFmtId="164" fontId="11" fillId="0" borderId="21" xfId="122" applyNumberFormat="1" applyFont="1" applyBorder="1" applyAlignment="1">
      <alignment horizontal="center" vertical="center" wrapText="1"/>
      <protection/>
    </xf>
    <xf numFmtId="0" fontId="10" fillId="0" borderId="0" xfId="123" applyNumberFormat="1" applyFont="1" applyAlignment="1">
      <alignment horizontal="left" wrapText="1"/>
      <protection/>
    </xf>
    <xf numFmtId="164" fontId="11" fillId="0" borderId="21" xfId="123" applyNumberFormat="1" applyFont="1" applyBorder="1" applyAlignment="1">
      <alignment horizontal="center" vertical="center" wrapText="1"/>
      <protection/>
    </xf>
    <xf numFmtId="0" fontId="10" fillId="0" borderId="0" xfId="124" applyNumberFormat="1" applyFont="1" applyAlignment="1">
      <alignment horizontal="left" wrapText="1"/>
      <protection/>
    </xf>
    <xf numFmtId="0" fontId="11" fillId="0" borderId="21" xfId="124" applyNumberFormat="1" applyFont="1" applyBorder="1" applyAlignment="1">
      <alignment horizontal="center" vertical="center" wrapText="1"/>
      <protection/>
    </xf>
    <xf numFmtId="0" fontId="10" fillId="0" borderId="0" xfId="125" applyNumberFormat="1" applyFont="1" applyAlignment="1">
      <alignment horizontal="left" wrapText="1"/>
      <protection/>
    </xf>
    <xf numFmtId="164" fontId="11" fillId="0" borderId="21" xfId="125" applyNumberFormat="1" applyFont="1" applyBorder="1" applyAlignment="1">
      <alignment horizontal="center" vertical="center" wrapText="1"/>
      <protection/>
    </xf>
    <xf numFmtId="0" fontId="10" fillId="0" borderId="0" xfId="126" applyNumberFormat="1" applyFont="1" applyAlignment="1">
      <alignment horizontal="left" wrapText="1"/>
      <protection/>
    </xf>
    <xf numFmtId="164" fontId="11" fillId="0" borderId="21" xfId="126" applyNumberFormat="1" applyFont="1" applyBorder="1" applyAlignment="1">
      <alignment horizontal="center" vertical="center" wrapText="1"/>
      <protection/>
    </xf>
    <xf numFmtId="0" fontId="10" fillId="0" borderId="0" xfId="129" applyNumberFormat="1" applyFont="1" applyAlignment="1">
      <alignment horizontal="left" wrapText="1"/>
      <protection/>
    </xf>
    <xf numFmtId="164" fontId="11" fillId="0" borderId="21" xfId="129" applyNumberFormat="1" applyFont="1" applyBorder="1" applyAlignment="1">
      <alignment horizontal="center" vertical="center" wrapText="1"/>
      <protection/>
    </xf>
    <xf numFmtId="0" fontId="10" fillId="0" borderId="0" xfId="130" applyNumberFormat="1" applyFont="1" applyAlignment="1">
      <alignment horizontal="left" wrapText="1"/>
      <protection/>
    </xf>
    <xf numFmtId="164" fontId="11" fillId="0" borderId="21" xfId="130" applyNumberFormat="1" applyFont="1" applyBorder="1" applyAlignment="1">
      <alignment horizontal="center" vertical="center" wrapText="1"/>
      <protection/>
    </xf>
    <xf numFmtId="0" fontId="10" fillId="0" borderId="0" xfId="131" applyNumberFormat="1" applyFont="1" applyAlignment="1">
      <alignment horizontal="left" wrapText="1"/>
      <protection/>
    </xf>
    <xf numFmtId="164" fontId="11" fillId="0" borderId="21" xfId="131" applyNumberFormat="1" applyFont="1" applyBorder="1" applyAlignment="1">
      <alignment horizontal="center" vertical="center" wrapText="1"/>
      <protection/>
    </xf>
    <xf numFmtId="0" fontId="10" fillId="0" borderId="0" xfId="132" applyNumberFormat="1" applyFont="1" applyAlignment="1">
      <alignment horizontal="left" wrapText="1"/>
      <protection/>
    </xf>
    <xf numFmtId="164" fontId="11" fillId="0" borderId="21" xfId="132" applyNumberFormat="1" applyFont="1" applyBorder="1" applyAlignment="1">
      <alignment horizontal="center" vertical="center" wrapText="1"/>
      <protection/>
    </xf>
    <xf numFmtId="0" fontId="10" fillId="0" borderId="0" xfId="133" applyNumberFormat="1" applyFont="1" applyAlignment="1">
      <alignment horizontal="left" wrapText="1"/>
      <protection/>
    </xf>
    <xf numFmtId="0" fontId="11" fillId="0" borderId="21" xfId="133" applyNumberFormat="1" applyFont="1" applyBorder="1" applyAlignment="1">
      <alignment horizontal="center" vertical="center" wrapText="1"/>
      <protection/>
    </xf>
    <xf numFmtId="0" fontId="10" fillId="0" borderId="0" xfId="134" applyNumberFormat="1" applyFont="1" applyAlignment="1">
      <alignment horizontal="left" wrapText="1"/>
      <protection/>
    </xf>
    <xf numFmtId="164" fontId="11" fillId="0" borderId="21" xfId="134" applyNumberFormat="1" applyFont="1" applyBorder="1" applyAlignment="1">
      <alignment horizontal="center" vertical="center" wrapText="1"/>
      <protection/>
    </xf>
    <xf numFmtId="0" fontId="10" fillId="0" borderId="0" xfId="135" applyNumberFormat="1" applyFont="1" applyAlignment="1">
      <alignment horizontal="left" wrapText="1"/>
      <protection/>
    </xf>
    <xf numFmtId="164" fontId="11" fillId="0" borderId="21" xfId="135" applyNumberFormat="1" applyFont="1" applyBorder="1" applyAlignment="1">
      <alignment horizontal="center" vertical="center" wrapText="1"/>
      <protection/>
    </xf>
    <xf numFmtId="0" fontId="10" fillId="0" borderId="0" xfId="136" applyNumberFormat="1" applyFont="1" applyAlignment="1">
      <alignment horizontal="left" wrapText="1"/>
      <protection/>
    </xf>
    <xf numFmtId="164" fontId="11" fillId="0" borderId="21" xfId="136" applyNumberFormat="1" applyFont="1" applyBorder="1" applyAlignment="1">
      <alignment horizontal="center" vertical="center" wrapText="1"/>
      <protection/>
    </xf>
    <xf numFmtId="3" fontId="11" fillId="0" borderId="29" xfId="118" applyNumberFormat="1" applyFont="1" applyBorder="1" applyAlignment="1">
      <alignment horizontal="center" vertical="center" wrapText="1"/>
      <protection/>
    </xf>
    <xf numFmtId="3" fontId="11" fillId="0" borderId="29" xfId="119" applyNumberFormat="1" applyFont="1" applyBorder="1" applyAlignment="1">
      <alignment horizontal="center" vertical="center" wrapText="1"/>
      <protection/>
    </xf>
    <xf numFmtId="3" fontId="11" fillId="0" borderId="29" xfId="120" applyNumberFormat="1" applyFont="1" applyBorder="1" applyAlignment="1">
      <alignment horizontal="center" vertical="center" wrapText="1"/>
      <protection/>
    </xf>
    <xf numFmtId="3" fontId="11" fillId="0" borderId="29" xfId="121" applyNumberFormat="1" applyFont="1" applyBorder="1" applyAlignment="1">
      <alignment horizontal="center" vertical="center" wrapText="1"/>
      <protection/>
    </xf>
    <xf numFmtId="3" fontId="11" fillId="0" borderId="29" xfId="122" applyNumberFormat="1" applyFont="1" applyBorder="1" applyAlignment="1">
      <alignment horizontal="center" vertical="center" wrapText="1"/>
      <protection/>
    </xf>
    <xf numFmtId="3" fontId="11" fillId="0" borderId="29" xfId="123" applyNumberFormat="1" applyFont="1" applyBorder="1" applyAlignment="1">
      <alignment horizontal="center" vertical="center" wrapText="1"/>
      <protection/>
    </xf>
    <xf numFmtId="3" fontId="11" fillId="0" borderId="29" xfId="124" applyNumberFormat="1" applyFont="1" applyBorder="1" applyAlignment="1">
      <alignment horizontal="center" vertical="center" wrapText="1"/>
      <protection/>
    </xf>
    <xf numFmtId="3" fontId="11" fillId="0" borderId="29" xfId="125" applyNumberFormat="1" applyFont="1" applyBorder="1" applyAlignment="1">
      <alignment horizontal="center" vertical="center" wrapText="1"/>
      <protection/>
    </xf>
    <xf numFmtId="3" fontId="11" fillId="0" borderId="29" xfId="126" applyNumberFormat="1" applyFont="1" applyBorder="1" applyAlignment="1">
      <alignment horizontal="center" vertical="center" wrapText="1"/>
      <protection/>
    </xf>
    <xf numFmtId="3" fontId="11" fillId="0" borderId="29" xfId="129" applyNumberFormat="1" applyFont="1" applyBorder="1" applyAlignment="1">
      <alignment horizontal="center" vertical="center" wrapText="1"/>
      <protection/>
    </xf>
    <xf numFmtId="3" fontId="11" fillId="0" borderId="29" xfId="130" applyNumberFormat="1" applyFont="1" applyBorder="1" applyAlignment="1">
      <alignment horizontal="center" vertical="center" wrapText="1"/>
      <protection/>
    </xf>
    <xf numFmtId="3" fontId="11" fillId="0" borderId="29" xfId="131" applyNumberFormat="1" applyFont="1" applyBorder="1" applyAlignment="1">
      <alignment horizontal="center" vertical="center" wrapText="1"/>
      <protection/>
    </xf>
    <xf numFmtId="3" fontId="11" fillId="0" borderId="29" xfId="132" applyNumberFormat="1" applyFont="1" applyBorder="1" applyAlignment="1">
      <alignment horizontal="center" vertical="center" wrapText="1"/>
      <protection/>
    </xf>
    <xf numFmtId="3" fontId="11" fillId="0" borderId="29" xfId="133" applyNumberFormat="1" applyFont="1" applyBorder="1" applyAlignment="1">
      <alignment horizontal="center" vertical="center" wrapText="1"/>
      <protection/>
    </xf>
    <xf numFmtId="3" fontId="11" fillId="0" borderId="29" xfId="134" applyNumberFormat="1" applyFont="1" applyBorder="1" applyAlignment="1">
      <alignment horizontal="center" vertical="center" wrapText="1"/>
      <protection/>
    </xf>
    <xf numFmtId="3" fontId="11" fillId="0" borderId="29" xfId="135" applyNumberFormat="1" applyFont="1" applyBorder="1" applyAlignment="1">
      <alignment horizontal="center" vertical="center" wrapText="1"/>
      <protection/>
    </xf>
    <xf numFmtId="3" fontId="11" fillId="0" borderId="28" xfId="136" applyNumberFormat="1" applyFont="1" applyBorder="1" applyAlignment="1">
      <alignment horizontal="center" vertical="center" wrapText="1"/>
      <protection/>
    </xf>
    <xf numFmtId="0" fontId="10" fillId="0" borderId="0" xfId="137" applyNumberFormat="1" applyFont="1" applyAlignment="1">
      <alignment horizontal="left" wrapText="1"/>
      <protection/>
    </xf>
    <xf numFmtId="0" fontId="11" fillId="0" borderId="21" xfId="137" applyNumberFormat="1" applyFont="1" applyBorder="1" applyAlignment="1">
      <alignment horizontal="center" vertical="center" wrapText="1"/>
      <protection/>
    </xf>
    <xf numFmtId="164" fontId="11" fillId="0" borderId="21" xfId="137" applyNumberFormat="1" applyFont="1" applyBorder="1" applyAlignment="1">
      <alignment horizontal="center" vertical="center" wrapText="1"/>
      <protection/>
    </xf>
    <xf numFmtId="0" fontId="10" fillId="0" borderId="0" xfId="138" applyNumberFormat="1" applyFont="1" applyAlignment="1">
      <alignment horizontal="left" wrapText="1"/>
      <protection/>
    </xf>
    <xf numFmtId="164" fontId="11" fillId="0" borderId="21" xfId="138" applyNumberFormat="1" applyFont="1" applyBorder="1" applyAlignment="1">
      <alignment horizontal="center" vertical="center" wrapText="1"/>
      <protection/>
    </xf>
    <xf numFmtId="0" fontId="3" fillId="0" borderId="5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0" fillId="49" borderId="0" xfId="0" applyFont="1" applyFill="1" applyAlignment="1">
      <alignment vertical="center"/>
    </xf>
    <xf numFmtId="0" fontId="100" fillId="49" borderId="0" xfId="0" applyFont="1" applyFill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0" xfId="141" applyNumberFormat="1" applyFont="1" applyAlignment="1">
      <alignment horizontal="left" wrapText="1"/>
      <protection/>
    </xf>
    <xf numFmtId="0" fontId="11" fillId="0" borderId="21" xfId="141" applyNumberFormat="1" applyFont="1" applyBorder="1" applyAlignment="1">
      <alignment horizontal="center" vertical="center" wrapText="1"/>
      <protection/>
    </xf>
    <xf numFmtId="0" fontId="10" fillId="0" borderId="0" xfId="142" applyNumberFormat="1" applyFont="1" applyAlignment="1">
      <alignment horizontal="left" wrapText="1"/>
      <protection/>
    </xf>
    <xf numFmtId="0" fontId="11" fillId="0" borderId="21" xfId="142" applyNumberFormat="1" applyFont="1" applyBorder="1" applyAlignment="1">
      <alignment horizontal="center" vertical="center" wrapText="1"/>
      <protection/>
    </xf>
    <xf numFmtId="0" fontId="10" fillId="0" borderId="0" xfId="143" applyNumberFormat="1" applyFont="1" applyAlignment="1">
      <alignment horizontal="left" wrapText="1"/>
      <protection/>
    </xf>
    <xf numFmtId="0" fontId="11" fillId="0" borderId="21" xfId="143" applyNumberFormat="1" applyFont="1" applyBorder="1" applyAlignment="1">
      <alignment horizontal="center" vertical="center" wrapText="1"/>
      <protection/>
    </xf>
    <xf numFmtId="0" fontId="10" fillId="0" borderId="0" xfId="144" applyNumberFormat="1" applyFont="1" applyAlignment="1">
      <alignment horizontal="left" wrapText="1"/>
      <protection/>
    </xf>
    <xf numFmtId="0" fontId="11" fillId="0" borderId="21" xfId="144" applyNumberFormat="1" applyFont="1" applyBorder="1" applyAlignment="1">
      <alignment horizontal="center" vertical="center" wrapText="1"/>
      <protection/>
    </xf>
    <xf numFmtId="3" fontId="11" fillId="0" borderId="29" xfId="141" applyNumberFormat="1" applyFont="1" applyBorder="1" applyAlignment="1">
      <alignment horizontal="center" vertical="center" wrapText="1"/>
      <protection/>
    </xf>
    <xf numFmtId="3" fontId="11" fillId="0" borderId="29" xfId="142" applyNumberFormat="1" applyFont="1" applyBorder="1" applyAlignment="1">
      <alignment horizontal="center" vertical="center" wrapText="1"/>
      <protection/>
    </xf>
    <xf numFmtId="3" fontId="11" fillId="0" borderId="29" xfId="143" applyNumberFormat="1" applyFont="1" applyBorder="1" applyAlignment="1">
      <alignment horizontal="center" vertical="center" wrapText="1"/>
      <protection/>
    </xf>
    <xf numFmtId="3" fontId="11" fillId="0" borderId="28" xfId="144" applyNumberFormat="1" applyFont="1" applyBorder="1" applyAlignment="1">
      <alignment horizontal="center" vertical="center" wrapText="1"/>
      <protection/>
    </xf>
    <xf numFmtId="0" fontId="10" fillId="0" borderId="0" xfId="145" applyNumberFormat="1" applyFont="1" applyAlignment="1">
      <alignment horizontal="left" wrapText="1"/>
      <protection/>
    </xf>
    <xf numFmtId="0" fontId="11" fillId="0" borderId="21" xfId="145" applyNumberFormat="1" applyFont="1" applyBorder="1" applyAlignment="1">
      <alignment horizontal="center" vertical="center" wrapText="1"/>
      <protection/>
    </xf>
    <xf numFmtId="3" fontId="11" fillId="0" borderId="29" xfId="145" applyNumberFormat="1" applyFont="1" applyBorder="1" applyAlignment="1">
      <alignment horizontal="center" vertical="center" wrapText="1"/>
      <protection/>
    </xf>
    <xf numFmtId="3" fontId="11" fillId="0" borderId="28" xfId="145" applyNumberFormat="1" applyFont="1" applyBorder="1" applyAlignment="1">
      <alignment horizontal="center" vertical="center" wrapText="1"/>
      <protection/>
    </xf>
    <xf numFmtId="0" fontId="10" fillId="0" borderId="0" xfId="146" applyNumberFormat="1" applyFont="1" applyAlignment="1">
      <alignment horizontal="left" wrapText="1"/>
      <protection/>
    </xf>
    <xf numFmtId="0" fontId="11" fillId="0" borderId="21" xfId="146" applyNumberFormat="1" applyFont="1" applyBorder="1" applyAlignment="1">
      <alignment horizontal="center" vertical="center" wrapText="1"/>
      <protection/>
    </xf>
    <xf numFmtId="3" fontId="11" fillId="0" borderId="21" xfId="146" applyNumberFormat="1" applyFont="1" applyBorder="1" applyAlignment="1">
      <alignment horizontal="center" vertical="center" wrapText="1"/>
      <protection/>
    </xf>
    <xf numFmtId="0" fontId="10" fillId="0" borderId="0" xfId="147" applyNumberFormat="1" applyFont="1" applyAlignment="1">
      <alignment horizontal="left" wrapText="1"/>
      <protection/>
    </xf>
    <xf numFmtId="0" fontId="11" fillId="0" borderId="21" xfId="147" applyNumberFormat="1" applyFont="1" applyBorder="1" applyAlignment="1">
      <alignment horizontal="center" vertical="center" wrapText="1"/>
      <protection/>
    </xf>
    <xf numFmtId="3" fontId="11" fillId="0" borderId="21" xfId="147" applyNumberFormat="1" applyFont="1" applyBorder="1" applyAlignment="1">
      <alignment horizontal="center" vertical="center" wrapText="1"/>
      <protection/>
    </xf>
    <xf numFmtId="0" fontId="10" fillId="0" borderId="0" xfId="148" applyNumberFormat="1" applyFont="1" applyAlignment="1">
      <alignment horizontal="left" wrapText="1"/>
      <protection/>
    </xf>
    <xf numFmtId="0" fontId="11" fillId="0" borderId="21" xfId="148" applyNumberFormat="1" applyFont="1" applyBorder="1" applyAlignment="1">
      <alignment horizontal="center" vertical="center" wrapText="1"/>
      <protection/>
    </xf>
    <xf numFmtId="3" fontId="11" fillId="0" borderId="21" xfId="148" applyNumberFormat="1" applyFont="1" applyBorder="1" applyAlignment="1">
      <alignment horizontal="center" vertical="center" wrapText="1"/>
      <protection/>
    </xf>
    <xf numFmtId="0" fontId="10" fillId="0" borderId="0" xfId="149" applyNumberFormat="1" applyFont="1" applyAlignment="1">
      <alignment horizontal="left" wrapText="1"/>
      <protection/>
    </xf>
    <xf numFmtId="0" fontId="11" fillId="0" borderId="21" xfId="149" applyNumberFormat="1" applyFont="1" applyBorder="1" applyAlignment="1">
      <alignment horizontal="center" vertical="center" wrapText="1"/>
      <protection/>
    </xf>
    <xf numFmtId="3" fontId="11" fillId="0" borderId="21" xfId="149" applyNumberFormat="1" applyFont="1" applyBorder="1" applyAlignment="1">
      <alignment horizontal="center" vertical="center" wrapText="1"/>
      <protection/>
    </xf>
    <xf numFmtId="0" fontId="10" fillId="0" borderId="0" xfId="150" applyNumberFormat="1" applyFont="1" applyAlignment="1">
      <alignment horizontal="left" wrapText="1"/>
      <protection/>
    </xf>
    <xf numFmtId="0" fontId="11" fillId="0" borderId="21" xfId="150" applyNumberFormat="1" applyFont="1" applyBorder="1" applyAlignment="1">
      <alignment horizontal="center" vertical="center" wrapText="1"/>
      <protection/>
    </xf>
    <xf numFmtId="0" fontId="10" fillId="0" borderId="0" xfId="153" applyNumberFormat="1" applyFont="1" applyAlignment="1">
      <alignment horizontal="left" wrapText="1"/>
      <protection/>
    </xf>
    <xf numFmtId="0" fontId="11" fillId="0" borderId="21" xfId="153" applyNumberFormat="1" applyFont="1" applyBorder="1" applyAlignment="1">
      <alignment horizontal="center" vertical="center" wrapText="1"/>
      <protection/>
    </xf>
    <xf numFmtId="3" fontId="11" fillId="0" borderId="21" xfId="153" applyNumberFormat="1" applyFont="1" applyBorder="1" applyAlignment="1">
      <alignment horizontal="center" vertical="center" wrapText="1"/>
      <protection/>
    </xf>
    <xf numFmtId="3" fontId="11" fillId="0" borderId="42" xfId="150" applyNumberFormat="1" applyFont="1" applyBorder="1" applyAlignment="1">
      <alignment horizontal="center" vertical="center" wrapText="1"/>
      <protection/>
    </xf>
    <xf numFmtId="3" fontId="11" fillId="0" borderId="35" xfId="15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0" fillId="0" borderId="0" xfId="154" applyNumberFormat="1" applyFont="1" applyAlignment="1">
      <alignment horizontal="left" wrapText="1"/>
      <protection/>
    </xf>
    <xf numFmtId="0" fontId="11" fillId="0" borderId="21" xfId="154" applyNumberFormat="1" applyFont="1" applyBorder="1" applyAlignment="1">
      <alignment horizontal="center" vertical="center" wrapText="1"/>
      <protection/>
    </xf>
    <xf numFmtId="0" fontId="10" fillId="0" borderId="0" xfId="155" applyNumberFormat="1" applyFont="1" applyAlignment="1">
      <alignment horizontal="left" wrapText="1"/>
      <protection/>
    </xf>
    <xf numFmtId="0" fontId="11" fillId="0" borderId="21" xfId="155" applyNumberFormat="1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3" fontId="11" fillId="0" borderId="29" xfId="154" applyNumberFormat="1" applyFont="1" applyBorder="1" applyAlignment="1">
      <alignment horizontal="center" vertical="center" wrapText="1"/>
      <protection/>
    </xf>
    <xf numFmtId="3" fontId="11" fillId="0" borderId="29" xfId="155" applyNumberFormat="1" applyFont="1" applyBorder="1" applyAlignment="1">
      <alignment horizontal="center" vertical="center" wrapText="1"/>
      <protection/>
    </xf>
    <xf numFmtId="3" fontId="11" fillId="0" borderId="28" xfId="155" applyNumberFormat="1" applyFont="1" applyBorder="1" applyAlignment="1">
      <alignment horizontal="center" vertical="center" wrapText="1"/>
      <protection/>
    </xf>
    <xf numFmtId="0" fontId="10" fillId="0" borderId="0" xfId="156" applyNumberFormat="1" applyFont="1" applyAlignment="1">
      <alignment horizontal="left" wrapText="1"/>
      <protection/>
    </xf>
    <xf numFmtId="0" fontId="11" fillId="0" borderId="21" xfId="156" applyNumberFormat="1" applyFont="1" applyBorder="1" applyAlignment="1">
      <alignment horizontal="center" vertical="center" wrapText="1"/>
      <protection/>
    </xf>
    <xf numFmtId="0" fontId="10" fillId="0" borderId="0" xfId="157" applyNumberFormat="1" applyFont="1" applyAlignment="1">
      <alignment horizontal="left" wrapText="1"/>
      <protection/>
    </xf>
    <xf numFmtId="0" fontId="11" fillId="0" borderId="21" xfId="157" applyNumberFormat="1" applyFont="1" applyBorder="1" applyAlignment="1">
      <alignment horizontal="center" vertical="center" wrapText="1"/>
      <protection/>
    </xf>
    <xf numFmtId="3" fontId="11" fillId="0" borderId="29" xfId="156" applyNumberFormat="1" applyFont="1" applyBorder="1" applyAlignment="1">
      <alignment horizontal="center" vertical="center" wrapText="1"/>
      <protection/>
    </xf>
    <xf numFmtId="3" fontId="11" fillId="0" borderId="29" xfId="157" applyNumberFormat="1" applyFont="1" applyBorder="1" applyAlignment="1">
      <alignment horizontal="center" vertical="center" wrapText="1"/>
      <protection/>
    </xf>
    <xf numFmtId="3" fontId="11" fillId="0" borderId="28" xfId="157" applyNumberFormat="1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158" applyNumberFormat="1" applyFont="1" applyAlignment="1">
      <alignment horizontal="left" wrapText="1"/>
      <protection/>
    </xf>
    <xf numFmtId="0" fontId="11" fillId="0" borderId="21" xfId="158" applyNumberFormat="1" applyFont="1" applyBorder="1" applyAlignment="1">
      <alignment horizontal="center" vertical="center" wrapText="1"/>
      <protection/>
    </xf>
    <xf numFmtId="0" fontId="10" fillId="0" borderId="0" xfId="159" applyNumberFormat="1" applyFont="1" applyAlignment="1">
      <alignment horizontal="left" wrapText="1"/>
      <protection/>
    </xf>
    <xf numFmtId="0" fontId="11" fillId="0" borderId="21" xfId="159" applyNumberFormat="1" applyFont="1" applyBorder="1" applyAlignment="1">
      <alignment horizontal="center" vertical="center" wrapText="1"/>
      <protection/>
    </xf>
    <xf numFmtId="3" fontId="11" fillId="0" borderId="29" xfId="158" applyNumberFormat="1" applyFont="1" applyBorder="1" applyAlignment="1">
      <alignment horizontal="center" vertical="center" wrapText="1"/>
      <protection/>
    </xf>
    <xf numFmtId="3" fontId="11" fillId="0" borderId="29" xfId="159" applyNumberFormat="1" applyFont="1" applyBorder="1" applyAlignment="1">
      <alignment horizontal="center" vertical="center" wrapText="1"/>
      <protection/>
    </xf>
    <xf numFmtId="3" fontId="11" fillId="0" borderId="28" xfId="159" applyNumberFormat="1" applyFont="1" applyBorder="1" applyAlignment="1">
      <alignment horizontal="center" vertical="center" wrapText="1"/>
      <protection/>
    </xf>
    <xf numFmtId="0" fontId="10" fillId="0" borderId="0" xfId="160" applyNumberFormat="1" applyFont="1" applyAlignment="1">
      <alignment horizontal="left" wrapText="1"/>
      <protection/>
    </xf>
    <xf numFmtId="0" fontId="11" fillId="0" borderId="21" xfId="160" applyNumberFormat="1" applyFont="1" applyBorder="1" applyAlignment="1">
      <alignment horizontal="center" vertical="center" wrapText="1"/>
      <protection/>
    </xf>
    <xf numFmtId="0" fontId="10" fillId="0" borderId="0" xfId="161" applyNumberFormat="1" applyFont="1" applyAlignment="1">
      <alignment horizontal="left" wrapText="1"/>
      <protection/>
    </xf>
    <xf numFmtId="0" fontId="11" fillId="0" borderId="21" xfId="161" applyNumberFormat="1" applyFont="1" applyBorder="1" applyAlignment="1">
      <alignment horizontal="center" vertical="center" wrapText="1"/>
      <protection/>
    </xf>
    <xf numFmtId="0" fontId="10" fillId="0" borderId="0" xfId="162" applyNumberFormat="1" applyFont="1" applyAlignment="1">
      <alignment horizontal="left" wrapText="1"/>
      <protection/>
    </xf>
    <xf numFmtId="0" fontId="11" fillId="0" borderId="21" xfId="162" applyNumberFormat="1" applyFont="1" applyBorder="1" applyAlignment="1">
      <alignment horizontal="center" vertical="center" wrapText="1"/>
      <protection/>
    </xf>
    <xf numFmtId="0" fontId="10" fillId="0" borderId="0" xfId="166" applyNumberFormat="1" applyFont="1" applyAlignment="1">
      <alignment horizontal="left" wrapText="1"/>
      <protection/>
    </xf>
    <xf numFmtId="0" fontId="11" fillId="0" borderId="21" xfId="166" applyNumberFormat="1" applyFont="1" applyBorder="1" applyAlignment="1">
      <alignment horizontal="center" vertical="center" wrapText="1"/>
      <protection/>
    </xf>
    <xf numFmtId="3" fontId="11" fillId="0" borderId="29" xfId="160" applyNumberFormat="1" applyFont="1" applyBorder="1" applyAlignment="1">
      <alignment horizontal="center" vertical="center" wrapText="1"/>
      <protection/>
    </xf>
    <xf numFmtId="3" fontId="11" fillId="0" borderId="29" xfId="161" applyNumberFormat="1" applyFont="1" applyBorder="1" applyAlignment="1">
      <alignment horizontal="center" vertical="center" wrapText="1"/>
      <protection/>
    </xf>
    <xf numFmtId="3" fontId="11" fillId="0" borderId="29" xfId="162" applyNumberFormat="1" applyFont="1" applyBorder="1" applyAlignment="1">
      <alignment horizontal="center" vertical="center" wrapText="1"/>
      <protection/>
    </xf>
    <xf numFmtId="3" fontId="11" fillId="0" borderId="29" xfId="166" applyNumberFormat="1" applyFont="1" applyBorder="1" applyAlignment="1">
      <alignment horizontal="center" vertical="center" wrapText="1"/>
      <protection/>
    </xf>
    <xf numFmtId="3" fontId="11" fillId="0" borderId="28" xfId="166" applyNumberFormat="1" applyFont="1" applyBorder="1" applyAlignment="1">
      <alignment horizontal="center" vertical="center" wrapText="1"/>
      <protection/>
    </xf>
    <xf numFmtId="0" fontId="10" fillId="0" borderId="0" xfId="168" applyNumberFormat="1" applyFont="1" applyAlignment="1">
      <alignment horizontal="left" wrapText="1"/>
      <protection/>
    </xf>
    <xf numFmtId="0" fontId="11" fillId="0" borderId="21" xfId="168" applyNumberFormat="1" applyFont="1" applyBorder="1" applyAlignment="1">
      <alignment horizontal="center" vertical="center" wrapText="1"/>
      <protection/>
    </xf>
    <xf numFmtId="0" fontId="10" fillId="0" borderId="0" xfId="169" applyNumberFormat="1" applyFont="1" applyAlignment="1">
      <alignment horizontal="left" wrapText="1"/>
      <protection/>
    </xf>
    <xf numFmtId="0" fontId="11" fillId="0" borderId="21" xfId="169" applyNumberFormat="1" applyFont="1" applyBorder="1" applyAlignment="1">
      <alignment horizontal="center" vertical="center" wrapText="1"/>
      <protection/>
    </xf>
    <xf numFmtId="3" fontId="11" fillId="0" borderId="29" xfId="168" applyNumberFormat="1" applyFont="1" applyBorder="1" applyAlignment="1">
      <alignment horizontal="center" vertical="center" wrapText="1"/>
      <protection/>
    </xf>
    <xf numFmtId="3" fontId="11" fillId="0" borderId="29" xfId="169" applyNumberFormat="1" applyFont="1" applyBorder="1" applyAlignment="1">
      <alignment horizontal="center" vertical="center" wrapText="1"/>
      <protection/>
    </xf>
    <xf numFmtId="3" fontId="11" fillId="0" borderId="28" xfId="169" applyNumberFormat="1" applyFont="1" applyBorder="1" applyAlignment="1">
      <alignment horizontal="center" vertical="center" wrapText="1"/>
      <protection/>
    </xf>
    <xf numFmtId="3" fontId="11" fillId="0" borderId="23" xfId="154" applyNumberFormat="1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0" xfId="170" applyNumberFormat="1" applyFont="1" applyAlignment="1">
      <alignment horizontal="left" wrapText="1"/>
      <protection/>
    </xf>
    <xf numFmtId="0" fontId="11" fillId="0" borderId="21" xfId="170" applyNumberFormat="1" applyFont="1" applyBorder="1" applyAlignment="1">
      <alignment horizontal="center" vertical="center" wrapText="1"/>
      <protection/>
    </xf>
    <xf numFmtId="0" fontId="10" fillId="0" borderId="0" xfId="171" applyNumberFormat="1" applyFont="1" applyAlignment="1">
      <alignment horizontal="left" wrapText="1"/>
      <protection/>
    </xf>
    <xf numFmtId="0" fontId="11" fillId="0" borderId="21" xfId="171" applyNumberFormat="1" applyFont="1" applyBorder="1" applyAlignment="1">
      <alignment horizontal="center" vertical="center" wrapText="1"/>
      <protection/>
    </xf>
    <xf numFmtId="0" fontId="10" fillId="0" borderId="0" xfId="172" applyNumberFormat="1" applyFont="1" applyAlignment="1">
      <alignment horizontal="left" wrapText="1"/>
      <protection/>
    </xf>
    <xf numFmtId="0" fontId="11" fillId="0" borderId="21" xfId="172" applyNumberFormat="1" applyFont="1" applyBorder="1" applyAlignment="1">
      <alignment horizontal="center" vertical="center" wrapText="1"/>
      <protection/>
    </xf>
    <xf numFmtId="0" fontId="10" fillId="0" borderId="0" xfId="173" applyNumberFormat="1" applyFont="1" applyAlignment="1">
      <alignment horizontal="left" wrapText="1"/>
      <protection/>
    </xf>
    <xf numFmtId="0" fontId="11" fillId="0" borderId="21" xfId="173" applyNumberFormat="1" applyFont="1" applyBorder="1" applyAlignment="1">
      <alignment horizontal="center" vertical="center" wrapText="1"/>
      <protection/>
    </xf>
    <xf numFmtId="0" fontId="10" fillId="0" borderId="0" xfId="177" applyNumberFormat="1" applyFont="1" applyAlignment="1">
      <alignment horizontal="left" wrapText="1"/>
      <protection/>
    </xf>
    <xf numFmtId="0" fontId="11" fillId="0" borderId="21" xfId="177" applyNumberFormat="1" applyFont="1" applyBorder="1" applyAlignment="1">
      <alignment horizontal="center" vertical="center" wrapText="1"/>
      <protection/>
    </xf>
    <xf numFmtId="0" fontId="10" fillId="0" borderId="0" xfId="178" applyNumberFormat="1" applyFont="1" applyAlignment="1">
      <alignment horizontal="left" wrapText="1"/>
      <protection/>
    </xf>
    <xf numFmtId="0" fontId="11" fillId="0" borderId="21" xfId="178" applyNumberFormat="1" applyFont="1" applyBorder="1" applyAlignment="1">
      <alignment horizontal="center" vertical="center" wrapText="1"/>
      <protection/>
    </xf>
    <xf numFmtId="0" fontId="10" fillId="0" borderId="0" xfId="179" applyNumberFormat="1" applyFont="1" applyAlignment="1">
      <alignment horizontal="left" wrapText="1"/>
      <protection/>
    </xf>
    <xf numFmtId="0" fontId="11" fillId="0" borderId="21" xfId="179" applyNumberFormat="1" applyFont="1" applyBorder="1" applyAlignment="1">
      <alignment horizontal="center" vertical="center" wrapText="1"/>
      <protection/>
    </xf>
    <xf numFmtId="0" fontId="10" fillId="0" borderId="0" xfId="180" applyNumberFormat="1" applyFont="1" applyAlignment="1">
      <alignment horizontal="left" wrapText="1"/>
      <protection/>
    </xf>
    <xf numFmtId="0" fontId="11" fillId="0" borderId="21" xfId="180" applyNumberFormat="1" applyFont="1" applyBorder="1" applyAlignment="1">
      <alignment horizontal="center" vertical="center" wrapText="1"/>
      <protection/>
    </xf>
    <xf numFmtId="0" fontId="10" fillId="0" borderId="0" xfId="181" applyNumberFormat="1" applyFont="1" applyAlignment="1">
      <alignment horizontal="left" wrapText="1"/>
      <protection/>
    </xf>
    <xf numFmtId="0" fontId="11" fillId="0" borderId="21" xfId="181" applyNumberFormat="1" applyFont="1" applyBorder="1" applyAlignment="1">
      <alignment horizontal="center" vertical="center" wrapText="1"/>
      <protection/>
    </xf>
    <xf numFmtId="0" fontId="10" fillId="0" borderId="0" xfId="182" applyNumberFormat="1" applyFont="1" applyAlignment="1">
      <alignment horizontal="left" wrapText="1"/>
      <protection/>
    </xf>
    <xf numFmtId="0" fontId="11" fillId="0" borderId="21" xfId="182" applyNumberFormat="1" applyFont="1" applyBorder="1" applyAlignment="1">
      <alignment horizontal="center" vertical="center" wrapText="1"/>
      <protection/>
    </xf>
    <xf numFmtId="0" fontId="10" fillId="0" borderId="0" xfId="183" applyNumberFormat="1" applyFont="1" applyAlignment="1">
      <alignment horizontal="left" wrapText="1"/>
      <protection/>
    </xf>
    <xf numFmtId="0" fontId="11" fillId="0" borderId="21" xfId="183" applyNumberFormat="1" applyFont="1" applyBorder="1" applyAlignment="1">
      <alignment horizontal="center" vertical="center" wrapText="1"/>
      <protection/>
    </xf>
    <xf numFmtId="0" fontId="10" fillId="0" borderId="0" xfId="184" applyNumberFormat="1" applyFont="1" applyAlignment="1">
      <alignment horizontal="left" wrapText="1"/>
      <protection/>
    </xf>
    <xf numFmtId="0" fontId="11" fillId="0" borderId="21" xfId="184" applyNumberFormat="1" applyFont="1" applyBorder="1" applyAlignment="1">
      <alignment horizontal="center" vertical="center" wrapText="1"/>
      <protection/>
    </xf>
    <xf numFmtId="0" fontId="10" fillId="0" borderId="0" xfId="185" applyNumberFormat="1" applyFont="1" applyAlignment="1">
      <alignment horizontal="left" wrapText="1"/>
      <protection/>
    </xf>
    <xf numFmtId="0" fontId="11" fillId="0" borderId="21" xfId="185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4" fontId="98" fillId="49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0" xfId="186" applyNumberFormat="1" applyFont="1" applyAlignment="1">
      <alignment horizontal="left" wrapText="1"/>
      <protection/>
    </xf>
    <xf numFmtId="0" fontId="11" fillId="0" borderId="21" xfId="186" applyNumberFormat="1" applyFont="1" applyBorder="1" applyAlignment="1">
      <alignment horizontal="center" vertical="center" wrapText="1"/>
      <protection/>
    </xf>
    <xf numFmtId="0" fontId="10" fillId="0" borderId="0" xfId="189" applyNumberFormat="1" applyFont="1" applyAlignment="1">
      <alignment horizontal="left" wrapText="1"/>
      <protection/>
    </xf>
    <xf numFmtId="0" fontId="11" fillId="0" borderId="21" xfId="189" applyNumberFormat="1" applyFont="1" applyBorder="1" applyAlignment="1">
      <alignment horizontal="center" vertical="center" wrapText="1"/>
      <protection/>
    </xf>
    <xf numFmtId="2" fontId="11" fillId="0" borderId="21" xfId="189" applyNumberFormat="1" applyFont="1" applyBorder="1" applyAlignment="1">
      <alignment horizontal="center" vertical="center" wrapText="1"/>
      <protection/>
    </xf>
    <xf numFmtId="0" fontId="10" fillId="0" borderId="0" xfId="190" applyNumberFormat="1" applyFont="1" applyAlignment="1">
      <alignment horizontal="left" wrapText="1"/>
      <protection/>
    </xf>
    <xf numFmtId="0" fontId="11" fillId="0" borderId="21" xfId="190" applyNumberFormat="1" applyFont="1" applyBorder="1" applyAlignment="1">
      <alignment horizontal="center" vertical="center" wrapText="1"/>
      <protection/>
    </xf>
    <xf numFmtId="2" fontId="11" fillId="0" borderId="21" xfId="190" applyNumberFormat="1" applyFont="1" applyBorder="1" applyAlignment="1">
      <alignment horizontal="center" vertical="center" wrapText="1"/>
      <protection/>
    </xf>
    <xf numFmtId="0" fontId="10" fillId="0" borderId="0" xfId="191" applyNumberFormat="1" applyFont="1" applyAlignment="1">
      <alignment horizontal="left" wrapText="1"/>
      <protection/>
    </xf>
    <xf numFmtId="0" fontId="11" fillId="0" borderId="21" xfId="191" applyNumberFormat="1" applyFont="1" applyBorder="1" applyAlignment="1">
      <alignment horizontal="center" vertical="center" wrapText="1"/>
      <protection/>
    </xf>
    <xf numFmtId="2" fontId="11" fillId="0" borderId="21" xfId="191" applyNumberFormat="1" applyFont="1" applyBorder="1" applyAlignment="1">
      <alignment horizontal="center" vertical="center" wrapText="1"/>
      <protection/>
    </xf>
    <xf numFmtId="0" fontId="10" fillId="0" borderId="0" xfId="192" applyNumberFormat="1" applyFont="1" applyAlignment="1">
      <alignment horizontal="left" wrapText="1"/>
      <protection/>
    </xf>
    <xf numFmtId="0" fontId="11" fillId="0" borderId="21" xfId="192" applyNumberFormat="1" applyFont="1" applyBorder="1" applyAlignment="1">
      <alignment horizontal="center" vertical="center" wrapText="1"/>
      <protection/>
    </xf>
    <xf numFmtId="2" fontId="11" fillId="0" borderId="21" xfId="192" applyNumberFormat="1" applyFont="1" applyBorder="1" applyAlignment="1">
      <alignment horizontal="center" vertical="center" wrapText="1"/>
      <protection/>
    </xf>
    <xf numFmtId="0" fontId="10" fillId="0" borderId="0" xfId="193" applyNumberFormat="1" applyFont="1" applyAlignment="1">
      <alignment horizontal="left" wrapText="1"/>
      <protection/>
    </xf>
    <xf numFmtId="0" fontId="11" fillId="0" borderId="21" xfId="193" applyNumberFormat="1" applyFont="1" applyBorder="1" applyAlignment="1">
      <alignment horizontal="center" vertical="center" wrapText="1"/>
      <protection/>
    </xf>
    <xf numFmtId="2" fontId="11" fillId="0" borderId="21" xfId="193" applyNumberFormat="1" applyFont="1" applyBorder="1" applyAlignment="1">
      <alignment horizontal="center" vertical="center" wrapText="1"/>
      <protection/>
    </xf>
    <xf numFmtId="0" fontId="10" fillId="0" borderId="0" xfId="194" applyNumberFormat="1" applyFont="1" applyAlignment="1">
      <alignment horizontal="left" wrapText="1"/>
      <protection/>
    </xf>
    <xf numFmtId="0" fontId="11" fillId="0" borderId="21" xfId="194" applyNumberFormat="1" applyFont="1" applyBorder="1" applyAlignment="1">
      <alignment horizontal="center" vertical="center" wrapText="1"/>
      <protection/>
    </xf>
    <xf numFmtId="2" fontId="11" fillId="0" borderId="21" xfId="194" applyNumberFormat="1" applyFont="1" applyBorder="1" applyAlignment="1">
      <alignment horizontal="center" vertical="center" wrapText="1"/>
      <protection/>
    </xf>
    <xf numFmtId="0" fontId="10" fillId="0" borderId="0" xfId="195" applyNumberFormat="1" applyFont="1" applyAlignment="1">
      <alignment horizontal="left" wrapText="1"/>
      <protection/>
    </xf>
    <xf numFmtId="0" fontId="11" fillId="0" borderId="21" xfId="195" applyNumberFormat="1" applyFont="1" applyBorder="1" applyAlignment="1">
      <alignment horizontal="center" vertical="center" wrapText="1"/>
      <protection/>
    </xf>
    <xf numFmtId="2" fontId="11" fillId="0" borderId="21" xfId="195" applyNumberFormat="1" applyFont="1" applyBorder="1" applyAlignment="1">
      <alignment horizontal="center" vertical="center" wrapText="1"/>
      <protection/>
    </xf>
    <xf numFmtId="0" fontId="10" fillId="0" borderId="0" xfId="196" applyNumberFormat="1" applyFont="1" applyAlignment="1">
      <alignment horizontal="left" wrapText="1"/>
      <protection/>
    </xf>
    <xf numFmtId="0" fontId="11" fillId="0" borderId="21" xfId="196" applyNumberFormat="1" applyFont="1" applyBorder="1" applyAlignment="1">
      <alignment horizontal="center" vertical="center" wrapText="1"/>
      <protection/>
    </xf>
    <xf numFmtId="2" fontId="11" fillId="0" borderId="21" xfId="196" applyNumberFormat="1" applyFont="1" applyBorder="1" applyAlignment="1">
      <alignment horizontal="center" vertical="center" wrapText="1"/>
      <protection/>
    </xf>
    <xf numFmtId="0" fontId="10" fillId="0" borderId="0" xfId="197" applyNumberFormat="1" applyFont="1" applyAlignment="1">
      <alignment horizontal="left" wrapText="1"/>
      <protection/>
    </xf>
    <xf numFmtId="0" fontId="11" fillId="0" borderId="21" xfId="197" applyNumberFormat="1" applyFont="1" applyBorder="1" applyAlignment="1">
      <alignment horizontal="center" vertical="center" wrapText="1"/>
      <protection/>
    </xf>
    <xf numFmtId="2" fontId="11" fillId="0" borderId="21" xfId="197" applyNumberFormat="1" applyFont="1" applyBorder="1" applyAlignment="1">
      <alignment horizontal="center" vertical="center" wrapText="1"/>
      <protection/>
    </xf>
    <xf numFmtId="0" fontId="10" fillId="0" borderId="0" xfId="198" applyNumberFormat="1" applyFont="1" applyAlignment="1">
      <alignment horizontal="left" wrapText="1"/>
      <protection/>
    </xf>
    <xf numFmtId="0" fontId="11" fillId="0" borderId="21" xfId="198" applyNumberFormat="1" applyFont="1" applyBorder="1" applyAlignment="1">
      <alignment horizontal="center" vertical="center" wrapText="1"/>
      <protection/>
    </xf>
    <xf numFmtId="2" fontId="11" fillId="0" borderId="21" xfId="198" applyNumberFormat="1" applyFont="1" applyBorder="1" applyAlignment="1">
      <alignment horizontal="center" vertical="center" wrapText="1"/>
      <protection/>
    </xf>
    <xf numFmtId="0" fontId="10" fillId="0" borderId="0" xfId="201" applyNumberFormat="1" applyFont="1" applyAlignment="1">
      <alignment horizontal="left" wrapText="1"/>
      <protection/>
    </xf>
    <xf numFmtId="0" fontId="11" fillId="0" borderId="21" xfId="201" applyNumberFormat="1" applyFont="1" applyBorder="1" applyAlignment="1">
      <alignment horizontal="center" vertical="center" wrapText="1"/>
      <protection/>
    </xf>
    <xf numFmtId="2" fontId="11" fillId="0" borderId="21" xfId="201" applyNumberFormat="1" applyFont="1" applyBorder="1" applyAlignment="1">
      <alignment horizontal="center" vertical="center" wrapText="1"/>
      <protection/>
    </xf>
    <xf numFmtId="0" fontId="10" fillId="0" borderId="0" xfId="202" applyNumberFormat="1" applyFont="1" applyAlignment="1">
      <alignment horizontal="left" wrapText="1"/>
      <protection/>
    </xf>
    <xf numFmtId="0" fontId="11" fillId="0" borderId="21" xfId="202" applyNumberFormat="1" applyFont="1" applyBorder="1" applyAlignment="1">
      <alignment horizontal="center" vertical="center" wrapText="1"/>
      <protection/>
    </xf>
    <xf numFmtId="2" fontId="11" fillId="0" borderId="21" xfId="202" applyNumberFormat="1" applyFont="1" applyBorder="1" applyAlignment="1">
      <alignment horizontal="center" vertical="center" wrapText="1"/>
      <protection/>
    </xf>
    <xf numFmtId="0" fontId="10" fillId="0" borderId="0" xfId="203" applyNumberFormat="1" applyFont="1" applyAlignment="1">
      <alignment horizontal="left" wrapText="1"/>
      <protection/>
    </xf>
    <xf numFmtId="0" fontId="11" fillId="0" borderId="21" xfId="203" applyNumberFormat="1" applyFont="1" applyBorder="1" applyAlignment="1">
      <alignment horizontal="center" vertical="center" wrapText="1"/>
      <protection/>
    </xf>
    <xf numFmtId="2" fontId="11" fillId="0" borderId="21" xfId="203" applyNumberFormat="1" applyFont="1" applyBorder="1" applyAlignment="1">
      <alignment horizontal="center" vertical="center" wrapText="1"/>
      <protection/>
    </xf>
    <xf numFmtId="0" fontId="10" fillId="0" borderId="0" xfId="204" applyNumberFormat="1" applyFont="1" applyAlignment="1">
      <alignment horizontal="left" wrapText="1"/>
      <protection/>
    </xf>
    <xf numFmtId="0" fontId="11" fillId="0" borderId="21" xfId="204" applyNumberFormat="1" applyFont="1" applyBorder="1" applyAlignment="1">
      <alignment horizontal="center" vertical="center" wrapText="1"/>
      <protection/>
    </xf>
    <xf numFmtId="2" fontId="11" fillId="0" borderId="21" xfId="204" applyNumberFormat="1" applyFont="1" applyBorder="1" applyAlignment="1">
      <alignment horizontal="center" vertical="center" wrapText="1"/>
      <protection/>
    </xf>
    <xf numFmtId="0" fontId="10" fillId="0" borderId="0" xfId="205" applyNumberFormat="1" applyFont="1" applyAlignment="1">
      <alignment horizontal="left" wrapText="1"/>
      <protection/>
    </xf>
    <xf numFmtId="0" fontId="11" fillId="0" borderId="21" xfId="205" applyNumberFormat="1" applyFont="1" applyBorder="1" applyAlignment="1">
      <alignment horizontal="center" vertical="center" wrapText="1"/>
      <protection/>
    </xf>
    <xf numFmtId="2" fontId="11" fillId="0" borderId="21" xfId="205" applyNumberFormat="1" applyFont="1" applyBorder="1" applyAlignment="1">
      <alignment horizontal="center" vertical="center" wrapText="1"/>
      <protection/>
    </xf>
    <xf numFmtId="0" fontId="10" fillId="0" borderId="0" xfId="206" applyNumberFormat="1" applyFont="1" applyAlignment="1">
      <alignment horizontal="left" wrapText="1"/>
      <protection/>
    </xf>
    <xf numFmtId="0" fontId="11" fillId="0" borderId="21" xfId="206" applyNumberFormat="1" applyFont="1" applyBorder="1" applyAlignment="1">
      <alignment horizontal="center" vertical="center" wrapText="1"/>
      <protection/>
    </xf>
    <xf numFmtId="2" fontId="11" fillId="0" borderId="21" xfId="206" applyNumberFormat="1" applyFont="1" applyBorder="1" applyAlignment="1">
      <alignment horizontal="center" vertical="center" wrapText="1"/>
      <protection/>
    </xf>
    <xf numFmtId="0" fontId="10" fillId="0" borderId="0" xfId="207" applyNumberFormat="1" applyFont="1" applyAlignment="1">
      <alignment horizontal="left" wrapText="1"/>
      <protection/>
    </xf>
    <xf numFmtId="0" fontId="11" fillId="0" borderId="21" xfId="207" applyNumberFormat="1" applyFont="1" applyBorder="1" applyAlignment="1">
      <alignment horizontal="center" vertical="center" wrapText="1"/>
      <protection/>
    </xf>
    <xf numFmtId="2" fontId="11" fillId="0" borderId="21" xfId="207" applyNumberFormat="1" applyFont="1" applyBorder="1" applyAlignment="1">
      <alignment horizontal="center" vertical="center" wrapText="1"/>
      <protection/>
    </xf>
    <xf numFmtId="0" fontId="10" fillId="0" borderId="0" xfId="208" applyNumberFormat="1" applyFont="1" applyAlignment="1">
      <alignment horizontal="left" wrapText="1"/>
      <protection/>
    </xf>
    <xf numFmtId="0" fontId="11" fillId="0" borderId="21" xfId="208" applyNumberFormat="1" applyFont="1" applyBorder="1" applyAlignment="1">
      <alignment horizontal="center" vertical="center" wrapText="1"/>
      <protection/>
    </xf>
    <xf numFmtId="2" fontId="11" fillId="0" borderId="21" xfId="208" applyNumberFormat="1" applyFont="1" applyBorder="1" applyAlignment="1">
      <alignment horizontal="center" vertical="center" wrapText="1"/>
      <protection/>
    </xf>
    <xf numFmtId="4" fontId="11" fillId="0" borderId="29" xfId="170" applyNumberFormat="1" applyFont="1" applyBorder="1" applyAlignment="1">
      <alignment horizontal="center" vertical="center" wrapText="1"/>
      <protection/>
    </xf>
    <xf numFmtId="4" fontId="11" fillId="0" borderId="29" xfId="171" applyNumberFormat="1" applyFont="1" applyBorder="1" applyAlignment="1">
      <alignment horizontal="center" vertical="center" wrapText="1"/>
      <protection/>
    </xf>
    <xf numFmtId="4" fontId="11" fillId="0" borderId="29" xfId="172" applyNumberFormat="1" applyFont="1" applyBorder="1" applyAlignment="1">
      <alignment horizontal="center" vertical="center" wrapText="1"/>
      <protection/>
    </xf>
    <xf numFmtId="4" fontId="11" fillId="0" borderId="29" xfId="173" applyNumberFormat="1" applyFont="1" applyBorder="1" applyAlignment="1">
      <alignment horizontal="center" vertical="center" wrapText="1"/>
      <protection/>
    </xf>
    <xf numFmtId="4" fontId="11" fillId="0" borderId="29" xfId="179" applyNumberFormat="1" applyFont="1" applyBorder="1" applyAlignment="1">
      <alignment horizontal="center" vertical="center" wrapText="1"/>
      <protection/>
    </xf>
    <xf numFmtId="4" fontId="11" fillId="0" borderId="29" xfId="180" applyNumberFormat="1" applyFont="1" applyBorder="1" applyAlignment="1">
      <alignment horizontal="center" vertical="center" wrapText="1"/>
      <protection/>
    </xf>
    <xf numFmtId="4" fontId="11" fillId="0" borderId="29" xfId="177" applyNumberFormat="1" applyFont="1" applyBorder="1" applyAlignment="1">
      <alignment horizontal="center" vertical="center" wrapText="1"/>
      <protection/>
    </xf>
    <xf numFmtId="4" fontId="11" fillId="0" borderId="29" xfId="178" applyNumberFormat="1" applyFont="1" applyBorder="1" applyAlignment="1">
      <alignment horizontal="center" vertical="center" wrapText="1"/>
      <protection/>
    </xf>
    <xf numFmtId="4" fontId="11" fillId="0" borderId="29" xfId="181" applyNumberFormat="1" applyFont="1" applyBorder="1" applyAlignment="1">
      <alignment horizontal="center" vertical="center" wrapText="1"/>
      <protection/>
    </xf>
    <xf numFmtId="4" fontId="11" fillId="0" borderId="29" xfId="182" applyNumberFormat="1" applyFont="1" applyBorder="1" applyAlignment="1">
      <alignment horizontal="center" vertical="center" wrapText="1"/>
      <protection/>
    </xf>
    <xf numFmtId="4" fontId="11" fillId="0" borderId="29" xfId="183" applyNumberFormat="1" applyFont="1" applyBorder="1" applyAlignment="1">
      <alignment horizontal="center" vertical="center" wrapText="1"/>
      <protection/>
    </xf>
    <xf numFmtId="4" fontId="11" fillId="0" borderId="29" xfId="184" applyNumberFormat="1" applyFont="1" applyBorder="1" applyAlignment="1">
      <alignment horizontal="center" vertical="center" wrapText="1"/>
      <protection/>
    </xf>
    <xf numFmtId="4" fontId="11" fillId="0" borderId="29" xfId="185" applyNumberFormat="1" applyFont="1" applyBorder="1" applyAlignment="1">
      <alignment horizontal="center" vertical="center" wrapText="1"/>
      <protection/>
    </xf>
    <xf numFmtId="2" fontId="11" fillId="0" borderId="29" xfId="186" applyNumberFormat="1" applyFont="1" applyBorder="1" applyAlignment="1">
      <alignment horizontal="center" vertical="center" wrapText="1"/>
      <protection/>
    </xf>
    <xf numFmtId="2" fontId="11" fillId="0" borderId="28" xfId="186" applyNumberFormat="1" applyFont="1" applyBorder="1" applyAlignment="1">
      <alignment horizontal="center" vertical="center" wrapText="1"/>
      <protection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/>
    </xf>
    <xf numFmtId="0" fontId="10" fillId="0" borderId="0" xfId="209" applyNumberFormat="1" applyFont="1" applyAlignment="1">
      <alignment horizontal="left" wrapText="1"/>
      <protection/>
    </xf>
    <xf numFmtId="0" fontId="11" fillId="0" borderId="21" xfId="209" applyNumberFormat="1" applyFont="1" applyBorder="1" applyAlignment="1">
      <alignment horizontal="center" vertical="center" wrapText="1"/>
      <protection/>
    </xf>
    <xf numFmtId="0" fontId="10" fillId="0" borderId="0" xfId="210" applyNumberFormat="1" applyFont="1" applyAlignment="1">
      <alignment horizontal="left" wrapText="1"/>
      <protection/>
    </xf>
    <xf numFmtId="0" fontId="11" fillId="0" borderId="21" xfId="210" applyNumberFormat="1" applyFont="1" applyBorder="1" applyAlignment="1">
      <alignment horizontal="center" vertical="center" wrapText="1"/>
      <protection/>
    </xf>
    <xf numFmtId="0" fontId="10" fillId="0" borderId="0" xfId="216" applyNumberFormat="1" applyFont="1" applyAlignment="1">
      <alignment horizontal="left" wrapText="1"/>
      <protection/>
    </xf>
    <xf numFmtId="0" fontId="11" fillId="0" borderId="21" xfId="216" applyNumberFormat="1" applyFont="1" applyBorder="1" applyAlignment="1">
      <alignment horizontal="center" vertical="center" wrapText="1"/>
      <protection/>
    </xf>
    <xf numFmtId="0" fontId="10" fillId="0" borderId="0" xfId="217" applyNumberFormat="1" applyFont="1" applyAlignment="1">
      <alignment horizontal="left" wrapText="1"/>
      <protection/>
    </xf>
    <xf numFmtId="0" fontId="11" fillId="0" borderId="21" xfId="217" applyNumberFormat="1" applyFont="1" applyBorder="1" applyAlignment="1">
      <alignment horizontal="center" vertical="center" wrapText="1"/>
      <protection/>
    </xf>
    <xf numFmtId="0" fontId="10" fillId="0" borderId="0" xfId="218" applyNumberFormat="1" applyFont="1" applyAlignment="1">
      <alignment horizontal="left" wrapText="1"/>
      <protection/>
    </xf>
    <xf numFmtId="0" fontId="11" fillId="0" borderId="21" xfId="218" applyNumberFormat="1" applyFont="1" applyBorder="1" applyAlignment="1">
      <alignment horizontal="center" vertical="center" wrapText="1"/>
      <protection/>
    </xf>
    <xf numFmtId="0" fontId="10" fillId="0" borderId="0" xfId="219" applyNumberFormat="1" applyFont="1" applyAlignment="1">
      <alignment horizontal="left" wrapText="1"/>
      <protection/>
    </xf>
    <xf numFmtId="0" fontId="11" fillId="0" borderId="21" xfId="219" applyNumberFormat="1" applyFont="1" applyBorder="1" applyAlignment="1">
      <alignment horizontal="center" vertical="center" wrapText="1"/>
      <protection/>
    </xf>
    <xf numFmtId="2" fontId="11" fillId="0" borderId="29" xfId="209" applyNumberFormat="1" applyFont="1" applyBorder="1" applyAlignment="1">
      <alignment horizontal="center" vertical="center" wrapText="1"/>
      <protection/>
    </xf>
    <xf numFmtId="2" fontId="11" fillId="0" borderId="29" xfId="210" applyNumberFormat="1" applyFont="1" applyBorder="1" applyAlignment="1">
      <alignment horizontal="center" vertical="center" wrapText="1"/>
      <protection/>
    </xf>
    <xf numFmtId="2" fontId="11" fillId="0" borderId="29" xfId="216" applyNumberFormat="1" applyFont="1" applyBorder="1" applyAlignment="1">
      <alignment horizontal="center" vertical="center" wrapText="1"/>
      <protection/>
    </xf>
    <xf numFmtId="2" fontId="11" fillId="0" borderId="29" xfId="217" applyNumberFormat="1" applyFont="1" applyBorder="1" applyAlignment="1">
      <alignment horizontal="center" vertical="center" wrapText="1"/>
      <protection/>
    </xf>
    <xf numFmtId="2" fontId="11" fillId="0" borderId="29" xfId="218" applyNumberFormat="1" applyFont="1" applyBorder="1" applyAlignment="1">
      <alignment horizontal="center" vertical="center" wrapText="1"/>
      <protection/>
    </xf>
    <xf numFmtId="2" fontId="11" fillId="0" borderId="28" xfId="219" applyNumberFormat="1" applyFont="1" applyBorder="1" applyAlignment="1">
      <alignment horizontal="center" vertical="center" wrapText="1"/>
      <protection/>
    </xf>
    <xf numFmtId="0" fontId="10" fillId="0" borderId="0" xfId="220" applyNumberFormat="1" applyFont="1" applyAlignment="1">
      <alignment horizontal="left" wrapText="1"/>
      <protection/>
    </xf>
    <xf numFmtId="0" fontId="11" fillId="0" borderId="21" xfId="220" applyNumberFormat="1" applyFont="1" applyBorder="1" applyAlignment="1">
      <alignment horizontal="center" vertical="center" wrapText="1"/>
      <protection/>
    </xf>
    <xf numFmtId="0" fontId="10" fillId="0" borderId="0" xfId="221" applyNumberFormat="1" applyFont="1" applyAlignment="1">
      <alignment horizontal="left" wrapText="1"/>
      <protection/>
    </xf>
    <xf numFmtId="0" fontId="11" fillId="0" borderId="21" xfId="221" applyNumberFormat="1" applyFont="1" applyBorder="1" applyAlignment="1">
      <alignment horizontal="center" vertical="center" wrapText="1"/>
      <protection/>
    </xf>
    <xf numFmtId="0" fontId="10" fillId="0" borderId="0" xfId="222" applyNumberFormat="1" applyFont="1" applyAlignment="1">
      <alignment horizontal="left" wrapText="1"/>
      <protection/>
    </xf>
    <xf numFmtId="0" fontId="11" fillId="0" borderId="21" xfId="222" applyNumberFormat="1" applyFont="1" applyBorder="1" applyAlignment="1">
      <alignment horizontal="center" vertical="center" wrapText="1"/>
      <protection/>
    </xf>
    <xf numFmtId="0" fontId="10" fillId="0" borderId="0" xfId="223" applyNumberFormat="1" applyFont="1" applyAlignment="1">
      <alignment horizontal="left" wrapText="1"/>
      <protection/>
    </xf>
    <xf numFmtId="0" fontId="11" fillId="0" borderId="21" xfId="223" applyNumberFormat="1" applyFont="1" applyBorder="1" applyAlignment="1">
      <alignment horizontal="center" vertical="center" wrapText="1"/>
      <protection/>
    </xf>
    <xf numFmtId="0" fontId="10" fillId="0" borderId="0" xfId="224" applyNumberFormat="1" applyFont="1" applyAlignment="1">
      <alignment horizontal="left" wrapText="1"/>
      <protection/>
    </xf>
    <xf numFmtId="0" fontId="11" fillId="0" borderId="21" xfId="224" applyNumberFormat="1" applyFont="1" applyBorder="1" applyAlignment="1">
      <alignment horizontal="center" vertical="center" wrapText="1"/>
      <protection/>
    </xf>
    <xf numFmtId="0" fontId="10" fillId="0" borderId="0" xfId="225" applyNumberFormat="1" applyFont="1" applyAlignment="1">
      <alignment horizontal="left" wrapText="1"/>
      <protection/>
    </xf>
    <xf numFmtId="0" fontId="11" fillId="0" borderId="21" xfId="225" applyNumberFormat="1" applyFont="1" applyBorder="1" applyAlignment="1">
      <alignment horizontal="center" vertical="center" wrapText="1"/>
      <protection/>
    </xf>
    <xf numFmtId="0" fontId="10" fillId="0" borderId="0" xfId="228" applyNumberFormat="1" applyFont="1" applyAlignment="1">
      <alignment horizontal="left" wrapText="1"/>
      <protection/>
    </xf>
    <xf numFmtId="0" fontId="11" fillId="0" borderId="21" xfId="228" applyNumberFormat="1" applyFont="1" applyBorder="1" applyAlignment="1">
      <alignment horizontal="center" vertical="center" wrapText="1"/>
      <protection/>
    </xf>
    <xf numFmtId="0" fontId="10" fillId="0" borderId="0" xfId="229" applyNumberFormat="1" applyFont="1" applyAlignment="1">
      <alignment horizontal="left" wrapText="1"/>
      <protection/>
    </xf>
    <xf numFmtId="0" fontId="11" fillId="0" borderId="21" xfId="229" applyNumberFormat="1" applyFont="1" applyBorder="1" applyAlignment="1">
      <alignment horizontal="center" vertical="center" wrapText="1"/>
      <protection/>
    </xf>
    <xf numFmtId="0" fontId="10" fillId="0" borderId="0" xfId="230" applyNumberFormat="1" applyFont="1" applyAlignment="1">
      <alignment horizontal="left" wrapText="1"/>
      <protection/>
    </xf>
    <xf numFmtId="0" fontId="11" fillId="0" borderId="21" xfId="230" applyNumberFormat="1" applyFont="1" applyBorder="1" applyAlignment="1">
      <alignment horizontal="center" vertical="center" wrapText="1"/>
      <protection/>
    </xf>
    <xf numFmtId="0" fontId="10" fillId="0" borderId="0" xfId="231" applyNumberFormat="1" applyFont="1" applyAlignment="1">
      <alignment horizontal="left" wrapText="1"/>
      <protection/>
    </xf>
    <xf numFmtId="0" fontId="11" fillId="0" borderId="21" xfId="231" applyNumberFormat="1" applyFont="1" applyBorder="1" applyAlignment="1">
      <alignment horizontal="center" vertical="center" wrapText="1"/>
      <protection/>
    </xf>
    <xf numFmtId="0" fontId="10" fillId="0" borderId="0" xfId="232" applyNumberFormat="1" applyFont="1" applyAlignment="1">
      <alignment horizontal="left" wrapText="1"/>
      <protection/>
    </xf>
    <xf numFmtId="0" fontId="11" fillId="0" borderId="21" xfId="232" applyNumberFormat="1" applyFont="1" applyBorder="1" applyAlignment="1">
      <alignment horizontal="center" vertical="center" wrapText="1"/>
      <protection/>
    </xf>
    <xf numFmtId="0" fontId="10" fillId="0" borderId="0" xfId="233" applyNumberFormat="1" applyFont="1" applyAlignment="1">
      <alignment horizontal="left" wrapText="1"/>
      <protection/>
    </xf>
    <xf numFmtId="0" fontId="11" fillId="0" borderId="21" xfId="233" applyNumberFormat="1" applyFont="1" applyBorder="1" applyAlignment="1">
      <alignment horizontal="center" vertical="center" wrapText="1"/>
      <protection/>
    </xf>
    <xf numFmtId="0" fontId="10" fillId="0" borderId="0" xfId="234" applyNumberFormat="1" applyFont="1" applyAlignment="1">
      <alignment horizontal="left" wrapText="1"/>
      <protection/>
    </xf>
    <xf numFmtId="0" fontId="11" fillId="0" borderId="21" xfId="234" applyNumberFormat="1" applyFont="1" applyBorder="1" applyAlignment="1">
      <alignment horizontal="center" vertical="center" wrapText="1"/>
      <protection/>
    </xf>
    <xf numFmtId="0" fontId="10" fillId="0" borderId="0" xfId="235" applyNumberFormat="1" applyFont="1" applyAlignment="1">
      <alignment horizontal="left" wrapText="1"/>
      <protection/>
    </xf>
    <xf numFmtId="0" fontId="11" fillId="0" borderId="21" xfId="235" applyNumberFormat="1" applyFont="1" applyBorder="1" applyAlignment="1">
      <alignment horizontal="center" vertical="center" wrapText="1"/>
      <protection/>
    </xf>
    <xf numFmtId="0" fontId="10" fillId="0" borderId="0" xfId="236" applyNumberFormat="1" applyFont="1" applyAlignment="1">
      <alignment horizontal="left" wrapText="1"/>
      <protection/>
    </xf>
    <xf numFmtId="0" fontId="11" fillId="0" borderId="21" xfId="236" applyNumberFormat="1" applyFont="1" applyBorder="1" applyAlignment="1">
      <alignment horizontal="center" vertical="center" wrapText="1"/>
      <protection/>
    </xf>
    <xf numFmtId="0" fontId="10" fillId="0" borderId="0" xfId="237" applyNumberFormat="1" applyFont="1" applyAlignment="1">
      <alignment horizontal="left" wrapText="1"/>
      <protection/>
    </xf>
    <xf numFmtId="0" fontId="11" fillId="0" borderId="21" xfId="237" applyNumberFormat="1" applyFont="1" applyBorder="1" applyAlignment="1">
      <alignment horizontal="center" vertical="center" wrapText="1"/>
      <protection/>
    </xf>
    <xf numFmtId="0" fontId="10" fillId="0" borderId="0" xfId="240" applyNumberFormat="1" applyFont="1" applyAlignment="1">
      <alignment horizontal="left" wrapText="1"/>
      <protection/>
    </xf>
    <xf numFmtId="0" fontId="11" fillId="0" borderId="21" xfId="240" applyNumberFormat="1" applyFont="1" applyBorder="1" applyAlignment="1">
      <alignment horizontal="center" vertical="center" wrapText="1"/>
      <protection/>
    </xf>
    <xf numFmtId="0" fontId="10" fillId="0" borderId="0" xfId="241" applyNumberFormat="1" applyFont="1" applyAlignment="1">
      <alignment horizontal="left" wrapText="1"/>
      <protection/>
    </xf>
    <xf numFmtId="0" fontId="11" fillId="0" borderId="21" xfId="241" applyNumberFormat="1" applyFont="1" applyBorder="1" applyAlignment="1">
      <alignment horizontal="center" vertical="center" wrapText="1"/>
      <protection/>
    </xf>
    <xf numFmtId="0" fontId="10" fillId="0" borderId="0" xfId="242" applyNumberFormat="1" applyFont="1" applyAlignment="1">
      <alignment horizontal="left" wrapText="1"/>
      <protection/>
    </xf>
    <xf numFmtId="0" fontId="11" fillId="0" borderId="21" xfId="242" applyNumberFormat="1" applyFont="1" applyBorder="1" applyAlignment="1">
      <alignment horizontal="center" vertical="center" wrapText="1"/>
      <protection/>
    </xf>
    <xf numFmtId="0" fontId="10" fillId="0" borderId="0" xfId="243" applyNumberFormat="1" applyFont="1" applyAlignment="1">
      <alignment horizontal="left" wrapText="1"/>
      <protection/>
    </xf>
    <xf numFmtId="0" fontId="11" fillId="0" borderId="21" xfId="243" applyNumberFormat="1" applyFont="1" applyBorder="1" applyAlignment="1">
      <alignment horizontal="center" vertical="center" wrapText="1"/>
      <protection/>
    </xf>
    <xf numFmtId="0" fontId="10" fillId="0" borderId="0" xfId="244" applyNumberFormat="1" applyFont="1" applyAlignment="1">
      <alignment horizontal="left" wrapText="1"/>
      <protection/>
    </xf>
    <xf numFmtId="0" fontId="11" fillId="0" borderId="21" xfId="244" applyNumberFormat="1" applyFont="1" applyBorder="1" applyAlignment="1">
      <alignment horizontal="center" vertical="center" wrapText="1"/>
      <protection/>
    </xf>
    <xf numFmtId="0" fontId="10" fillId="0" borderId="0" xfId="245" applyNumberFormat="1" applyFont="1" applyAlignment="1">
      <alignment horizontal="left" wrapText="1"/>
      <protection/>
    </xf>
    <xf numFmtId="0" fontId="11" fillId="0" borderId="21" xfId="245" applyNumberFormat="1" applyFont="1" applyBorder="1" applyAlignment="1">
      <alignment horizontal="center" vertical="center" wrapText="1"/>
      <protection/>
    </xf>
    <xf numFmtId="0" fontId="10" fillId="0" borderId="0" xfId="246" applyNumberFormat="1" applyFont="1" applyAlignment="1">
      <alignment horizontal="left" wrapText="1"/>
      <protection/>
    </xf>
    <xf numFmtId="0" fontId="11" fillId="0" borderId="21" xfId="246" applyNumberFormat="1" applyFont="1" applyBorder="1" applyAlignment="1">
      <alignment horizontal="center" vertical="center" wrapText="1"/>
      <protection/>
    </xf>
    <xf numFmtId="0" fontId="10" fillId="0" borderId="0" xfId="247" applyNumberFormat="1" applyFont="1" applyAlignment="1">
      <alignment horizontal="left" wrapText="1"/>
      <protection/>
    </xf>
    <xf numFmtId="0" fontId="11" fillId="0" borderId="21" xfId="247" applyNumberFormat="1" applyFont="1" applyBorder="1" applyAlignment="1">
      <alignment horizontal="center" vertical="center" wrapText="1"/>
      <protection/>
    </xf>
    <xf numFmtId="0" fontId="10" fillId="0" borderId="0" xfId="248" applyNumberFormat="1" applyFont="1" applyAlignment="1">
      <alignment horizontal="left" wrapText="1"/>
      <protection/>
    </xf>
    <xf numFmtId="0" fontId="11" fillId="0" borderId="21" xfId="248" applyNumberFormat="1" applyFont="1" applyBorder="1" applyAlignment="1">
      <alignment horizontal="center" vertical="center" wrapText="1"/>
      <protection/>
    </xf>
    <xf numFmtId="0" fontId="10" fillId="0" borderId="0" xfId="249" applyNumberFormat="1" applyFont="1" applyAlignment="1">
      <alignment horizontal="left" wrapText="1"/>
      <protection/>
    </xf>
    <xf numFmtId="0" fontId="11" fillId="0" borderId="21" xfId="249" applyNumberFormat="1" applyFont="1" applyBorder="1" applyAlignment="1">
      <alignment horizontal="center" vertical="center" wrapText="1"/>
      <protection/>
    </xf>
    <xf numFmtId="0" fontId="10" fillId="0" borderId="0" xfId="252" applyNumberFormat="1" applyFont="1" applyAlignment="1">
      <alignment horizontal="left" wrapText="1"/>
      <protection/>
    </xf>
    <xf numFmtId="0" fontId="11" fillId="0" borderId="21" xfId="252" applyNumberFormat="1" applyFont="1" applyBorder="1" applyAlignment="1">
      <alignment horizontal="center" vertical="center" wrapText="1"/>
      <protection/>
    </xf>
    <xf numFmtId="0" fontId="10" fillId="0" borderId="0" xfId="253" applyNumberFormat="1" applyFont="1" applyAlignment="1">
      <alignment horizontal="left" wrapText="1"/>
      <protection/>
    </xf>
    <xf numFmtId="0" fontId="11" fillId="0" borderId="21" xfId="253" applyNumberFormat="1" applyFont="1" applyBorder="1" applyAlignment="1">
      <alignment horizontal="center" vertical="center" wrapText="1"/>
      <protection/>
    </xf>
    <xf numFmtId="0" fontId="10" fillId="0" borderId="0" xfId="254" applyNumberFormat="1" applyFont="1" applyAlignment="1">
      <alignment horizontal="left" wrapText="1"/>
      <protection/>
    </xf>
    <xf numFmtId="0" fontId="11" fillId="0" borderId="21" xfId="254" applyNumberFormat="1" applyFont="1" applyBorder="1" applyAlignment="1">
      <alignment horizontal="center" vertical="center" wrapText="1"/>
      <protection/>
    </xf>
    <xf numFmtId="0" fontId="10" fillId="0" borderId="0" xfId="255" applyNumberFormat="1" applyFont="1" applyAlignment="1">
      <alignment horizontal="left" wrapText="1"/>
      <protection/>
    </xf>
    <xf numFmtId="0" fontId="11" fillId="0" borderId="21" xfId="255" applyNumberFormat="1" applyFont="1" applyBorder="1" applyAlignment="1">
      <alignment horizontal="center" vertical="center" wrapText="1"/>
      <protection/>
    </xf>
    <xf numFmtId="0" fontId="10" fillId="0" borderId="0" xfId="256" applyNumberFormat="1" applyFont="1" applyAlignment="1">
      <alignment horizontal="left" wrapText="1"/>
      <protection/>
    </xf>
    <xf numFmtId="0" fontId="11" fillId="0" borderId="21" xfId="256" applyNumberFormat="1" applyFont="1" applyBorder="1" applyAlignment="1">
      <alignment horizontal="center" vertical="center" wrapText="1"/>
      <protection/>
    </xf>
    <xf numFmtId="0" fontId="10" fillId="0" borderId="0" xfId="257" applyNumberFormat="1" applyFont="1" applyAlignment="1">
      <alignment horizontal="left" wrapText="1"/>
      <protection/>
    </xf>
    <xf numFmtId="0" fontId="11" fillId="0" borderId="21" xfId="257" applyNumberFormat="1" applyFont="1" applyBorder="1" applyAlignment="1">
      <alignment horizontal="center" vertical="center" wrapText="1"/>
      <protection/>
    </xf>
    <xf numFmtId="0" fontId="10" fillId="0" borderId="0" xfId="258" applyNumberFormat="1" applyFont="1" applyAlignment="1">
      <alignment horizontal="left" wrapText="1"/>
      <protection/>
    </xf>
    <xf numFmtId="0" fontId="11" fillId="0" borderId="21" xfId="258" applyNumberFormat="1" applyFont="1" applyBorder="1" applyAlignment="1">
      <alignment horizontal="center" vertical="center" wrapText="1"/>
      <protection/>
    </xf>
    <xf numFmtId="0" fontId="10" fillId="0" borderId="0" xfId="260" applyNumberFormat="1" applyFont="1" applyAlignment="1">
      <alignment horizontal="left" wrapText="1"/>
      <protection/>
    </xf>
    <xf numFmtId="0" fontId="11" fillId="0" borderId="21" xfId="260" applyNumberFormat="1" applyFont="1" applyBorder="1" applyAlignment="1">
      <alignment horizontal="center" vertical="center" wrapText="1"/>
      <protection/>
    </xf>
    <xf numFmtId="2" fontId="11" fillId="0" borderId="29" xfId="242" applyNumberFormat="1" applyFont="1" applyBorder="1" applyAlignment="1">
      <alignment horizontal="center" vertical="center" wrapText="1"/>
      <protection/>
    </xf>
    <xf numFmtId="2" fontId="11" fillId="0" borderId="29" xfId="243" applyNumberFormat="1" applyFont="1" applyBorder="1" applyAlignment="1">
      <alignment horizontal="center" vertical="center" wrapText="1"/>
      <protection/>
    </xf>
    <xf numFmtId="2" fontId="11" fillId="0" borderId="29" xfId="244" applyNumberFormat="1" applyFont="1" applyBorder="1" applyAlignment="1">
      <alignment horizontal="center" vertical="center" wrapText="1"/>
      <protection/>
    </xf>
    <xf numFmtId="2" fontId="11" fillId="0" borderId="29" xfId="245" applyNumberFormat="1" applyFont="1" applyBorder="1" applyAlignment="1">
      <alignment horizontal="center" vertical="center" wrapText="1"/>
      <protection/>
    </xf>
    <xf numFmtId="2" fontId="11" fillId="0" borderId="29" xfId="246" applyNumberFormat="1" applyFont="1" applyBorder="1" applyAlignment="1">
      <alignment horizontal="center" vertical="center" wrapText="1"/>
      <protection/>
    </xf>
    <xf numFmtId="2" fontId="11" fillId="0" borderId="29" xfId="247" applyNumberFormat="1" applyFont="1" applyBorder="1" applyAlignment="1">
      <alignment horizontal="center" vertical="center" wrapText="1"/>
      <protection/>
    </xf>
    <xf numFmtId="2" fontId="11" fillId="0" borderId="29" xfId="248" applyNumberFormat="1" applyFont="1" applyBorder="1" applyAlignment="1">
      <alignment horizontal="center" vertical="center" wrapText="1"/>
      <protection/>
    </xf>
    <xf numFmtId="2" fontId="11" fillId="0" borderId="29" xfId="249" applyNumberFormat="1" applyFont="1" applyBorder="1" applyAlignment="1">
      <alignment horizontal="center" vertical="center" wrapText="1"/>
      <protection/>
    </xf>
    <xf numFmtId="2" fontId="11" fillId="0" borderId="29" xfId="252" applyNumberFormat="1" applyFont="1" applyBorder="1" applyAlignment="1">
      <alignment horizontal="center" vertical="center" wrapText="1"/>
      <protection/>
    </xf>
    <xf numFmtId="2" fontId="11" fillId="0" borderId="29" xfId="253" applyNumberFormat="1" applyFont="1" applyBorder="1" applyAlignment="1">
      <alignment horizontal="center" vertical="center" wrapText="1"/>
      <protection/>
    </xf>
    <xf numFmtId="2" fontId="11" fillId="0" borderId="29" xfId="254" applyNumberFormat="1" applyFont="1" applyBorder="1" applyAlignment="1">
      <alignment horizontal="center" vertical="center" wrapText="1"/>
      <protection/>
    </xf>
    <xf numFmtId="2" fontId="11" fillId="0" borderId="29" xfId="255" applyNumberFormat="1" applyFont="1" applyBorder="1" applyAlignment="1">
      <alignment horizontal="center" vertical="center" wrapText="1"/>
      <protection/>
    </xf>
    <xf numFmtId="2" fontId="11" fillId="0" borderId="29" xfId="256" applyNumberFormat="1" applyFont="1" applyBorder="1" applyAlignment="1">
      <alignment horizontal="center" vertical="center" wrapText="1"/>
      <protection/>
    </xf>
    <xf numFmtId="2" fontId="11" fillId="0" borderId="29" xfId="257" applyNumberFormat="1" applyFont="1" applyBorder="1" applyAlignment="1">
      <alignment horizontal="center" vertical="center" wrapText="1"/>
      <protection/>
    </xf>
    <xf numFmtId="2" fontId="11" fillId="0" borderId="29" xfId="258" applyNumberFormat="1" applyFont="1" applyBorder="1" applyAlignment="1">
      <alignment horizontal="center" vertical="center" wrapText="1"/>
      <protection/>
    </xf>
    <xf numFmtId="2" fontId="11" fillId="0" borderId="29" xfId="260" applyNumberFormat="1" applyFont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3" fontId="11" fillId="0" borderId="29" xfId="220" applyNumberFormat="1" applyFont="1" applyBorder="1" applyAlignment="1">
      <alignment horizontal="center" vertical="center" wrapText="1"/>
      <protection/>
    </xf>
    <xf numFmtId="2" fontId="11" fillId="0" borderId="29" xfId="221" applyNumberFormat="1" applyFont="1" applyBorder="1" applyAlignment="1">
      <alignment horizontal="center" vertical="center" wrapText="1"/>
      <protection/>
    </xf>
    <xf numFmtId="2" fontId="11" fillId="0" borderId="29" xfId="222" applyNumberFormat="1" applyFont="1" applyBorder="1" applyAlignment="1">
      <alignment horizontal="center" vertical="center" wrapText="1"/>
      <protection/>
    </xf>
    <xf numFmtId="2" fontId="11" fillId="0" borderId="29" xfId="223" applyNumberFormat="1" applyFont="1" applyBorder="1" applyAlignment="1">
      <alignment horizontal="center" vertical="center" wrapText="1"/>
      <protection/>
    </xf>
    <xf numFmtId="2" fontId="11" fillId="0" borderId="29" xfId="224" applyNumberFormat="1" applyFont="1" applyBorder="1" applyAlignment="1">
      <alignment horizontal="center" vertical="center" wrapText="1"/>
      <protection/>
    </xf>
    <xf numFmtId="2" fontId="11" fillId="0" borderId="29" xfId="225" applyNumberFormat="1" applyFont="1" applyBorder="1" applyAlignment="1">
      <alignment horizontal="center" vertical="center" wrapText="1"/>
      <protection/>
    </xf>
    <xf numFmtId="2" fontId="11" fillId="0" borderId="29" xfId="228" applyNumberFormat="1" applyFont="1" applyBorder="1" applyAlignment="1">
      <alignment horizontal="center" vertical="center" wrapText="1"/>
      <protection/>
    </xf>
    <xf numFmtId="2" fontId="11" fillId="0" borderId="29" xfId="229" applyNumberFormat="1" applyFont="1" applyBorder="1" applyAlignment="1">
      <alignment horizontal="center" vertical="center" wrapText="1"/>
      <protection/>
    </xf>
    <xf numFmtId="2" fontId="11" fillId="0" borderId="29" xfId="230" applyNumberFormat="1" applyFont="1" applyBorder="1" applyAlignment="1">
      <alignment horizontal="center" vertical="center" wrapText="1"/>
      <protection/>
    </xf>
    <xf numFmtId="2" fontId="11" fillId="0" borderId="29" xfId="231" applyNumberFormat="1" applyFont="1" applyBorder="1" applyAlignment="1">
      <alignment horizontal="center" vertical="center" wrapText="1"/>
      <protection/>
    </xf>
    <xf numFmtId="2" fontId="11" fillId="0" borderId="29" xfId="232" applyNumberFormat="1" applyFont="1" applyBorder="1" applyAlignment="1">
      <alignment horizontal="center" vertical="center" wrapText="1"/>
      <protection/>
    </xf>
    <xf numFmtId="2" fontId="11" fillId="0" borderId="29" xfId="233" applyNumberFormat="1" applyFont="1" applyBorder="1" applyAlignment="1">
      <alignment horizontal="center" vertical="center" wrapText="1"/>
      <protection/>
    </xf>
    <xf numFmtId="2" fontId="11" fillId="0" borderId="29" xfId="234" applyNumberFormat="1" applyFont="1" applyBorder="1" applyAlignment="1">
      <alignment horizontal="center" vertical="center" wrapText="1"/>
      <protection/>
    </xf>
    <xf numFmtId="2" fontId="11" fillId="0" borderId="29" xfId="235" applyNumberFormat="1" applyFont="1" applyBorder="1" applyAlignment="1">
      <alignment horizontal="center" vertical="center" wrapText="1"/>
      <protection/>
    </xf>
    <xf numFmtId="2" fontId="11" fillId="0" borderId="29" xfId="236" applyNumberFormat="1" applyFont="1" applyBorder="1" applyAlignment="1">
      <alignment horizontal="center" vertical="center" wrapText="1"/>
      <protection/>
    </xf>
    <xf numFmtId="2" fontId="11" fillId="0" borderId="29" xfId="237" applyNumberFormat="1" applyFont="1" applyBorder="1" applyAlignment="1">
      <alignment horizontal="center" vertical="center" wrapText="1"/>
      <protection/>
    </xf>
    <xf numFmtId="2" fontId="11" fillId="0" borderId="29" xfId="240" applyNumberFormat="1" applyFont="1" applyBorder="1" applyAlignment="1">
      <alignment horizontal="center" vertical="center" wrapText="1"/>
      <protection/>
    </xf>
    <xf numFmtId="2" fontId="11" fillId="0" borderId="28" xfId="241" applyNumberFormat="1" applyFont="1" applyBorder="1" applyAlignment="1">
      <alignment horizontal="center" vertical="center" wrapText="1"/>
      <protection/>
    </xf>
    <xf numFmtId="0" fontId="10" fillId="0" borderId="0" xfId="261" applyNumberFormat="1" applyFont="1" applyAlignment="1">
      <alignment horizontal="left" wrapText="1"/>
      <protection/>
    </xf>
    <xf numFmtId="0" fontId="11" fillId="0" borderId="21" xfId="261" applyNumberFormat="1" applyFont="1" applyBorder="1" applyAlignment="1">
      <alignment horizontal="center" vertical="center" wrapText="1"/>
      <protection/>
    </xf>
    <xf numFmtId="0" fontId="10" fillId="0" borderId="0" xfId="265" applyNumberFormat="1" applyFont="1" applyAlignment="1">
      <alignment horizontal="left" wrapText="1"/>
      <protection/>
    </xf>
    <xf numFmtId="0" fontId="11" fillId="0" borderId="21" xfId="265" applyNumberFormat="1" applyFont="1" applyBorder="1" applyAlignment="1">
      <alignment horizontal="center" vertical="center" wrapText="1"/>
      <protection/>
    </xf>
    <xf numFmtId="0" fontId="10" fillId="0" borderId="0" xfId="266" applyNumberFormat="1" applyFont="1" applyAlignment="1">
      <alignment horizontal="left" wrapText="1"/>
      <protection/>
    </xf>
    <xf numFmtId="0" fontId="11" fillId="0" borderId="21" xfId="266" applyNumberFormat="1" applyFont="1" applyBorder="1" applyAlignment="1">
      <alignment horizontal="center" vertical="center" wrapText="1"/>
      <protection/>
    </xf>
    <xf numFmtId="0" fontId="10" fillId="0" borderId="0" xfId="267" applyNumberFormat="1" applyFont="1" applyAlignment="1">
      <alignment horizontal="left" wrapText="1"/>
      <protection/>
    </xf>
    <xf numFmtId="0" fontId="11" fillId="0" borderId="21" xfId="267" applyNumberFormat="1" applyFont="1" applyBorder="1" applyAlignment="1">
      <alignment horizontal="center" vertical="center" wrapText="1"/>
      <protection/>
    </xf>
    <xf numFmtId="0" fontId="10" fillId="0" borderId="0" xfId="268" applyNumberFormat="1" applyFont="1" applyAlignment="1">
      <alignment horizontal="left" wrapText="1"/>
      <protection/>
    </xf>
    <xf numFmtId="0" fontId="11" fillId="0" borderId="21" xfId="268" applyNumberFormat="1" applyFont="1" applyBorder="1" applyAlignment="1">
      <alignment horizontal="center" vertical="center" wrapText="1"/>
      <protection/>
    </xf>
    <xf numFmtId="0" fontId="10" fillId="0" borderId="0" xfId="269" applyNumberFormat="1" applyFont="1" applyAlignment="1">
      <alignment horizontal="left" wrapText="1"/>
      <protection/>
    </xf>
    <xf numFmtId="0" fontId="11" fillId="0" borderId="21" xfId="269" applyNumberFormat="1" applyFont="1" applyBorder="1" applyAlignment="1">
      <alignment horizontal="center" vertical="center" wrapText="1"/>
      <protection/>
    </xf>
    <xf numFmtId="2" fontId="11" fillId="0" borderId="29" xfId="265" applyNumberFormat="1" applyFont="1" applyBorder="1" applyAlignment="1">
      <alignment horizontal="center" vertical="center" wrapText="1"/>
      <protection/>
    </xf>
    <xf numFmtId="2" fontId="11" fillId="0" borderId="28" xfId="266" applyNumberFormat="1" applyFont="1" applyBorder="1" applyAlignment="1">
      <alignment horizontal="center" vertical="center" wrapText="1"/>
      <protection/>
    </xf>
    <xf numFmtId="2" fontId="11" fillId="0" borderId="29" xfId="267" applyNumberFormat="1" applyFont="1" applyBorder="1" applyAlignment="1">
      <alignment horizontal="center" vertical="center" wrapText="1"/>
      <protection/>
    </xf>
    <xf numFmtId="2" fontId="11" fillId="0" borderId="29" xfId="268" applyNumberFormat="1" applyFont="1" applyBorder="1" applyAlignment="1">
      <alignment horizontal="center" vertical="center" wrapText="1"/>
      <protection/>
    </xf>
    <xf numFmtId="2" fontId="11" fillId="0" borderId="28" xfId="269" applyNumberFormat="1" applyFont="1" applyBorder="1" applyAlignment="1">
      <alignment horizontal="center" vertical="center" wrapText="1"/>
      <protection/>
    </xf>
    <xf numFmtId="0" fontId="10" fillId="0" borderId="0" xfId="309" applyNumberFormat="1" applyFont="1" applyAlignment="1">
      <alignment horizontal="left" wrapText="1"/>
      <protection/>
    </xf>
    <xf numFmtId="0" fontId="11" fillId="0" borderId="21" xfId="309" applyNumberFormat="1" applyFont="1" applyBorder="1" applyAlignment="1">
      <alignment horizontal="center" vertical="center" wrapText="1"/>
      <protection/>
    </xf>
    <xf numFmtId="0" fontId="10" fillId="0" borderId="0" xfId="117" applyNumberFormat="1" applyFont="1" applyAlignment="1">
      <alignment horizontal="left" wrapText="1"/>
      <protection/>
    </xf>
    <xf numFmtId="0" fontId="11" fillId="0" borderId="21" xfId="117" applyNumberFormat="1" applyFont="1" applyBorder="1" applyAlignment="1">
      <alignment horizontal="center" vertical="center" wrapText="1"/>
      <protection/>
    </xf>
    <xf numFmtId="0" fontId="10" fillId="0" borderId="0" xfId="165" applyNumberFormat="1" applyFont="1" applyAlignment="1">
      <alignment horizontal="left" wrapText="1"/>
      <protection/>
    </xf>
    <xf numFmtId="0" fontId="11" fillId="0" borderId="21" xfId="165" applyNumberFormat="1" applyFont="1" applyBorder="1" applyAlignment="1">
      <alignment horizontal="center" vertical="center" wrapText="1"/>
      <protection/>
    </xf>
    <xf numFmtId="0" fontId="10" fillId="0" borderId="0" xfId="167" applyNumberFormat="1" applyFont="1" applyAlignment="1">
      <alignment horizontal="left" wrapText="1"/>
      <protection/>
    </xf>
    <xf numFmtId="0" fontId="11" fillId="0" borderId="21" xfId="167" applyNumberFormat="1" applyFont="1" applyBorder="1" applyAlignment="1">
      <alignment horizontal="center" vertical="center" wrapText="1"/>
      <protection/>
    </xf>
    <xf numFmtId="0" fontId="10" fillId="0" borderId="0" xfId="174" applyNumberFormat="1" applyFont="1" applyAlignment="1">
      <alignment horizontal="left" wrapText="1"/>
      <protection/>
    </xf>
    <xf numFmtId="0" fontId="11" fillId="0" borderId="21" xfId="174" applyNumberFormat="1" applyFont="1" applyBorder="1" applyAlignment="1">
      <alignment horizontal="center" vertical="center" wrapText="1"/>
      <protection/>
    </xf>
    <xf numFmtId="2" fontId="11" fillId="0" borderId="29" xfId="309" applyNumberFormat="1" applyFont="1" applyBorder="1" applyAlignment="1">
      <alignment horizontal="center" vertical="center" wrapText="1"/>
      <protection/>
    </xf>
    <xf numFmtId="2" fontId="11" fillId="0" borderId="29" xfId="117" applyNumberFormat="1" applyFont="1" applyBorder="1" applyAlignment="1">
      <alignment horizontal="center" vertical="center" wrapText="1"/>
      <protection/>
    </xf>
    <xf numFmtId="2" fontId="11" fillId="0" borderId="29" xfId="165" applyNumberFormat="1" applyFont="1" applyBorder="1" applyAlignment="1">
      <alignment horizontal="center" vertical="center" wrapText="1"/>
      <protection/>
    </xf>
    <xf numFmtId="2" fontId="11" fillId="0" borderId="29" xfId="167" applyNumberFormat="1" applyFont="1" applyBorder="1" applyAlignment="1">
      <alignment horizontal="center" vertical="center" wrapText="1"/>
      <protection/>
    </xf>
    <xf numFmtId="2" fontId="11" fillId="0" borderId="28" xfId="174" applyNumberFormat="1" applyFont="1" applyBorder="1" applyAlignment="1">
      <alignment horizontal="center" vertical="center" wrapText="1"/>
      <protection/>
    </xf>
    <xf numFmtId="0" fontId="10" fillId="0" borderId="0" xfId="259" applyNumberFormat="1" applyFont="1" applyAlignment="1">
      <alignment horizontal="left" wrapText="1"/>
      <protection/>
    </xf>
    <xf numFmtId="0" fontId="11" fillId="0" borderId="21" xfId="259" applyNumberFormat="1" applyFont="1" applyBorder="1" applyAlignment="1">
      <alignment horizontal="center" vertical="center" wrapText="1"/>
      <protection/>
    </xf>
    <xf numFmtId="0" fontId="10" fillId="0" borderId="0" xfId="264" applyNumberFormat="1" applyFont="1" applyAlignment="1">
      <alignment horizontal="left" wrapText="1"/>
      <protection/>
    </xf>
    <xf numFmtId="0" fontId="11" fillId="0" borderId="21" xfId="264" applyNumberFormat="1" applyFont="1" applyBorder="1" applyAlignment="1">
      <alignment horizontal="center" vertical="center" wrapText="1"/>
      <protection/>
    </xf>
    <xf numFmtId="0" fontId="10" fillId="0" borderId="0" xfId="270" applyNumberFormat="1" applyFont="1" applyAlignment="1">
      <alignment horizontal="left" wrapText="1"/>
      <protection/>
    </xf>
    <xf numFmtId="0" fontId="11" fillId="0" borderId="21" xfId="270" applyNumberFormat="1" applyFont="1" applyBorder="1" applyAlignment="1">
      <alignment horizontal="center" vertical="center" wrapText="1"/>
      <protection/>
    </xf>
    <xf numFmtId="0" fontId="10" fillId="0" borderId="0" xfId="271" applyNumberFormat="1" applyFont="1" applyAlignment="1">
      <alignment horizontal="left" wrapText="1"/>
      <protection/>
    </xf>
    <xf numFmtId="0" fontId="11" fillId="0" borderId="21" xfId="271" applyNumberFormat="1" applyFont="1" applyBorder="1" applyAlignment="1">
      <alignment horizontal="center" vertical="center" wrapText="1"/>
      <protection/>
    </xf>
    <xf numFmtId="0" fontId="10" fillId="0" borderId="0" xfId="272" applyNumberFormat="1" applyFont="1" applyAlignment="1">
      <alignment horizontal="left" wrapText="1"/>
      <protection/>
    </xf>
    <xf numFmtId="0" fontId="11" fillId="0" borderId="21" xfId="272" applyNumberFormat="1" applyFont="1" applyBorder="1" applyAlignment="1">
      <alignment horizontal="center" vertical="center" wrapText="1"/>
      <protection/>
    </xf>
    <xf numFmtId="2" fontId="11" fillId="0" borderId="29" xfId="259" applyNumberFormat="1" applyFont="1" applyBorder="1" applyAlignment="1">
      <alignment horizontal="center" vertical="center" wrapText="1"/>
      <protection/>
    </xf>
    <xf numFmtId="2" fontId="11" fillId="0" borderId="29" xfId="264" applyNumberFormat="1" applyFont="1" applyBorder="1" applyAlignment="1">
      <alignment horizontal="center" vertical="center" wrapText="1"/>
      <protection/>
    </xf>
    <xf numFmtId="2" fontId="11" fillId="0" borderId="29" xfId="270" applyNumberFormat="1" applyFont="1" applyBorder="1" applyAlignment="1">
      <alignment horizontal="center" vertical="center" wrapText="1"/>
      <protection/>
    </xf>
    <xf numFmtId="2" fontId="11" fillId="0" borderId="29" xfId="271" applyNumberFormat="1" applyFont="1" applyBorder="1" applyAlignment="1">
      <alignment horizontal="center" vertical="center" wrapText="1"/>
      <protection/>
    </xf>
    <xf numFmtId="2" fontId="11" fillId="0" borderId="28" xfId="272" applyNumberFormat="1" applyFont="1" applyBorder="1" applyAlignment="1">
      <alignment horizontal="center" vertical="center" wrapText="1"/>
      <protection/>
    </xf>
    <xf numFmtId="0" fontId="10" fillId="0" borderId="0" xfId="273" applyNumberFormat="1" applyFont="1" applyAlignment="1">
      <alignment horizontal="left" wrapText="1"/>
      <protection/>
    </xf>
    <xf numFmtId="0" fontId="11" fillId="0" borderId="21" xfId="273" applyNumberFormat="1" applyFont="1" applyBorder="1" applyAlignment="1">
      <alignment horizontal="center" vertical="center" wrapText="1"/>
      <protection/>
    </xf>
    <xf numFmtId="0" fontId="10" fillId="0" borderId="0" xfId="276" applyNumberFormat="1" applyFont="1" applyAlignment="1">
      <alignment horizontal="left" wrapText="1"/>
      <protection/>
    </xf>
    <xf numFmtId="0" fontId="11" fillId="0" borderId="21" xfId="276" applyNumberFormat="1" applyFont="1" applyBorder="1" applyAlignment="1">
      <alignment horizontal="center" vertical="center" wrapText="1"/>
      <protection/>
    </xf>
    <xf numFmtId="2" fontId="11" fillId="0" borderId="29" xfId="273" applyNumberFormat="1" applyFont="1" applyBorder="1" applyAlignment="1">
      <alignment horizontal="center" vertical="center" wrapText="1"/>
      <protection/>
    </xf>
    <xf numFmtId="2" fontId="11" fillId="0" borderId="28" xfId="276" applyNumberFormat="1" applyFont="1" applyBorder="1" applyAlignment="1">
      <alignment horizontal="center" vertical="center" wrapText="1"/>
      <protection/>
    </xf>
    <xf numFmtId="0" fontId="10" fillId="0" borderId="0" xfId="277" applyNumberFormat="1" applyFont="1" applyAlignment="1">
      <alignment horizontal="left" wrapText="1"/>
      <protection/>
    </xf>
    <xf numFmtId="0" fontId="11" fillId="0" borderId="21" xfId="277" applyNumberFormat="1" applyFont="1" applyBorder="1" applyAlignment="1">
      <alignment horizontal="center" vertical="center" wrapText="1"/>
      <protection/>
    </xf>
    <xf numFmtId="0" fontId="98" fillId="49" borderId="0" xfId="0" applyFont="1" applyFill="1" applyAlignment="1">
      <alignment vertical="center"/>
    </xf>
    <xf numFmtId="0" fontId="98" fillId="49" borderId="0" xfId="0" applyFont="1" applyFill="1" applyAlignment="1">
      <alignment horizontal="right" vertical="center"/>
    </xf>
    <xf numFmtId="0" fontId="98" fillId="49" borderId="0" xfId="0" applyFont="1" applyFill="1" applyAlignment="1">
      <alignment vertical="center"/>
    </xf>
    <xf numFmtId="0" fontId="98" fillId="49" borderId="0" xfId="0" applyFont="1" applyFill="1" applyAlignment="1">
      <alignment horizontal="right" vertical="center"/>
    </xf>
    <xf numFmtId="0" fontId="98" fillId="49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98" fillId="49" borderId="0" xfId="0" applyFont="1" applyFill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10" fillId="0" borderId="0" xfId="278" applyNumberFormat="1" applyFont="1" applyAlignment="1">
      <alignment horizontal="left" wrapText="1"/>
      <protection/>
    </xf>
    <xf numFmtId="0" fontId="3" fillId="0" borderId="41" xfId="0" applyFont="1" applyBorder="1" applyAlignment="1">
      <alignment vertical="center"/>
    </xf>
    <xf numFmtId="0" fontId="98" fillId="49" borderId="0" xfId="0" applyFont="1" applyFill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98" fillId="49" borderId="0" xfId="0" applyFont="1" applyFill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11" fillId="0" borderId="21" xfId="332" applyNumberFormat="1" applyFont="1" applyBorder="1" applyAlignment="1">
      <alignment horizontal="center" vertical="center" wrapText="1"/>
      <protection/>
    </xf>
    <xf numFmtId="0" fontId="11" fillId="0" borderId="21" xfId="333" applyNumberFormat="1" applyFont="1" applyBorder="1" applyAlignment="1">
      <alignment horizontal="center" vertical="center" wrapText="1"/>
      <protection/>
    </xf>
    <xf numFmtId="0" fontId="3" fillId="0" borderId="66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1" fillId="0" borderId="21" xfId="334" applyNumberFormat="1" applyFont="1" applyBorder="1" applyAlignment="1">
      <alignment horizontal="center" vertical="center" wrapText="1"/>
      <protection/>
    </xf>
    <xf numFmtId="0" fontId="11" fillId="0" borderId="21" xfId="335" applyNumberFormat="1" applyFont="1" applyBorder="1" applyAlignment="1">
      <alignment horizontal="center" vertical="center" wrapText="1"/>
      <protection/>
    </xf>
    <xf numFmtId="0" fontId="11" fillId="0" borderId="21" xfId="336" applyNumberFormat="1" applyFont="1" applyBorder="1" applyAlignment="1">
      <alignment horizontal="center" vertical="center" wrapText="1"/>
      <protection/>
    </xf>
    <xf numFmtId="0" fontId="11" fillId="0" borderId="21" xfId="338" applyNumberFormat="1" applyFont="1" applyBorder="1" applyAlignment="1">
      <alignment horizontal="center" vertical="center" wrapText="1"/>
      <protection/>
    </xf>
    <xf numFmtId="0" fontId="11" fillId="0" borderId="21" xfId="339" applyNumberFormat="1" applyFont="1" applyBorder="1" applyAlignment="1">
      <alignment horizontal="center" vertical="center" wrapText="1"/>
      <protection/>
    </xf>
    <xf numFmtId="0" fontId="11" fillId="0" borderId="21" xfId="342" applyNumberFormat="1" applyFont="1" applyBorder="1" applyAlignment="1">
      <alignment horizontal="center" vertical="center" wrapText="1"/>
      <protection/>
    </xf>
    <xf numFmtId="0" fontId="11" fillId="0" borderId="21" xfId="343" applyNumberFormat="1" applyFont="1" applyBorder="1" applyAlignment="1">
      <alignment horizontal="center" vertical="center" wrapText="1"/>
      <protection/>
    </xf>
    <xf numFmtId="0" fontId="11" fillId="0" borderId="21" xfId="345" applyNumberFormat="1" applyFont="1" applyBorder="1" applyAlignment="1">
      <alignment horizontal="center" vertical="center" wrapText="1"/>
      <protection/>
    </xf>
    <xf numFmtId="0" fontId="11" fillId="0" borderId="21" xfId="348" applyNumberFormat="1" applyFont="1" applyBorder="1" applyAlignment="1">
      <alignment horizontal="center" vertical="center" wrapText="1"/>
      <protection/>
    </xf>
    <xf numFmtId="0" fontId="11" fillId="0" borderId="21" xfId="349" applyNumberFormat="1" applyFont="1" applyBorder="1" applyAlignment="1">
      <alignment horizontal="center" vertical="center" wrapText="1"/>
      <protection/>
    </xf>
    <xf numFmtId="0" fontId="11" fillId="0" borderId="21" xfId="350" applyNumberFormat="1" applyFont="1" applyBorder="1" applyAlignment="1">
      <alignment horizontal="center" vertical="center" wrapText="1"/>
      <protection/>
    </xf>
    <xf numFmtId="0" fontId="11" fillId="0" borderId="21" xfId="351" applyNumberFormat="1" applyFont="1" applyBorder="1" applyAlignment="1">
      <alignment horizontal="center" vertical="center" wrapText="1"/>
      <protection/>
    </xf>
    <xf numFmtId="0" fontId="11" fillId="0" borderId="21" xfId="354" applyNumberFormat="1" applyFont="1" applyBorder="1" applyAlignment="1">
      <alignment horizontal="center" vertical="center" wrapText="1"/>
      <protection/>
    </xf>
    <xf numFmtId="0" fontId="11" fillId="0" borderId="21" xfId="355" applyNumberFormat="1" applyFont="1" applyBorder="1" applyAlignment="1">
      <alignment horizontal="center" vertical="center" wrapText="1"/>
      <protection/>
    </xf>
    <xf numFmtId="0" fontId="11" fillId="0" borderId="21" xfId="356" applyNumberFormat="1" applyFont="1" applyBorder="1" applyAlignment="1">
      <alignment horizontal="center" vertical="center" wrapText="1"/>
      <protection/>
    </xf>
    <xf numFmtId="0" fontId="11" fillId="0" borderId="21" xfId="357" applyNumberFormat="1" applyFont="1" applyBorder="1" applyAlignment="1">
      <alignment horizontal="center" vertical="center" wrapText="1"/>
      <protection/>
    </xf>
    <xf numFmtId="0" fontId="11" fillId="0" borderId="21" xfId="358" applyNumberFormat="1" applyFont="1" applyBorder="1" applyAlignment="1">
      <alignment horizontal="center" vertical="center" wrapText="1"/>
      <protection/>
    </xf>
    <xf numFmtId="0" fontId="11" fillId="0" borderId="21" xfId="359" applyNumberFormat="1" applyFont="1" applyBorder="1" applyAlignment="1">
      <alignment horizontal="center" vertical="center" wrapText="1"/>
      <protection/>
    </xf>
    <xf numFmtId="0" fontId="11" fillId="0" borderId="69" xfId="361" applyNumberFormat="1" applyFont="1" applyBorder="1" applyAlignment="1">
      <alignment horizontal="center" vertical="center" wrapText="1"/>
      <protection/>
    </xf>
    <xf numFmtId="0" fontId="11" fillId="0" borderId="21" xfId="363" applyNumberFormat="1" applyFont="1" applyBorder="1" applyAlignment="1">
      <alignment horizontal="center" vertical="center" wrapText="1"/>
      <protection/>
    </xf>
    <xf numFmtId="2" fontId="11" fillId="0" borderId="21" xfId="211" applyNumberFormat="1" applyFont="1" applyBorder="1" applyAlignment="1">
      <alignment horizontal="center" vertical="center" wrapText="1"/>
      <protection/>
    </xf>
    <xf numFmtId="2" fontId="11" fillId="0" borderId="21" xfId="287" applyNumberFormat="1" applyFont="1" applyBorder="1" applyAlignment="1">
      <alignment horizontal="center" vertical="center" wrapText="1"/>
      <protection/>
    </xf>
    <xf numFmtId="2" fontId="11" fillId="0" borderId="21" xfId="309" applyNumberFormat="1" applyFont="1" applyBorder="1" applyAlignment="1">
      <alignment horizontal="center" vertical="center" wrapText="1"/>
      <protection/>
    </xf>
    <xf numFmtId="2" fontId="11" fillId="0" borderId="21" xfId="328" applyNumberFormat="1" applyFont="1" applyBorder="1" applyAlignment="1">
      <alignment horizontal="center" vertical="center" wrapText="1"/>
      <protection/>
    </xf>
    <xf numFmtId="2" fontId="11" fillId="0" borderId="21" xfId="340" applyNumberFormat="1" applyFont="1" applyBorder="1" applyAlignment="1">
      <alignment horizontal="center" vertical="center" wrapText="1"/>
      <protection/>
    </xf>
    <xf numFmtId="2" fontId="11" fillId="0" borderId="21" xfId="352" applyNumberFormat="1" applyFont="1" applyBorder="1" applyAlignment="1">
      <alignment horizontal="center" vertical="center" wrapText="1"/>
      <protection/>
    </xf>
    <xf numFmtId="2" fontId="11" fillId="0" borderId="21" xfId="364" applyNumberFormat="1" applyFont="1" applyBorder="1" applyAlignment="1">
      <alignment horizontal="center" vertical="center" wrapText="1"/>
      <protection/>
    </xf>
    <xf numFmtId="2" fontId="11" fillId="0" borderId="21" xfId="376" applyNumberFormat="1" applyFont="1" applyBorder="1" applyAlignment="1">
      <alignment horizontal="center" vertical="center" wrapText="1"/>
      <protection/>
    </xf>
    <xf numFmtId="2" fontId="11" fillId="0" borderId="21" xfId="91" applyNumberFormat="1" applyFont="1" applyBorder="1" applyAlignment="1">
      <alignment horizontal="center" vertical="center" wrapText="1"/>
      <protection/>
    </xf>
    <xf numFmtId="2" fontId="11" fillId="0" borderId="21" xfId="103" applyNumberFormat="1" applyFont="1" applyBorder="1" applyAlignment="1">
      <alignment horizontal="center" vertical="center" wrapText="1"/>
      <protection/>
    </xf>
    <xf numFmtId="2" fontId="11" fillId="0" borderId="21" xfId="115" applyNumberFormat="1" applyFont="1" applyBorder="1" applyAlignment="1">
      <alignment horizontal="center" vertical="center" wrapText="1"/>
      <protection/>
    </xf>
    <xf numFmtId="2" fontId="11" fillId="0" borderId="21" xfId="127" applyNumberFormat="1" applyFont="1" applyBorder="1" applyAlignment="1">
      <alignment horizontal="center" vertical="center" wrapText="1"/>
      <protection/>
    </xf>
    <xf numFmtId="2" fontId="11" fillId="0" borderId="21" xfId="139" applyNumberFormat="1" applyFont="1" applyBorder="1" applyAlignment="1">
      <alignment horizontal="center" vertical="center" wrapText="1"/>
      <protection/>
    </xf>
    <xf numFmtId="2" fontId="11" fillId="0" borderId="21" xfId="151" applyNumberFormat="1" applyFont="1" applyBorder="1" applyAlignment="1">
      <alignment horizontal="center" vertical="center" wrapText="1"/>
      <protection/>
    </xf>
    <xf numFmtId="2" fontId="11" fillId="0" borderId="21" xfId="163" applyNumberFormat="1" applyFont="1" applyBorder="1" applyAlignment="1">
      <alignment horizontal="center" vertical="center" wrapText="1"/>
      <protection/>
    </xf>
    <xf numFmtId="2" fontId="11" fillId="0" borderId="21" xfId="175" applyNumberFormat="1" applyFont="1" applyBorder="1" applyAlignment="1">
      <alignment horizontal="center" vertical="center" wrapText="1"/>
      <protection/>
    </xf>
    <xf numFmtId="2" fontId="11" fillId="0" borderId="21" xfId="187" applyNumberFormat="1" applyFont="1" applyBorder="1" applyAlignment="1">
      <alignment horizontal="center" vertical="center" wrapText="1"/>
      <protection/>
    </xf>
    <xf numFmtId="2" fontId="11" fillId="0" borderId="21" xfId="199" applyNumberFormat="1" applyFont="1" applyBorder="1" applyAlignment="1">
      <alignment horizontal="center" vertical="center" wrapText="1"/>
      <protection/>
    </xf>
    <xf numFmtId="2" fontId="11" fillId="0" borderId="21" xfId="214" applyNumberFormat="1" applyFont="1" applyBorder="1" applyAlignment="1">
      <alignment horizontal="center" vertical="center" wrapText="1"/>
      <protection/>
    </xf>
    <xf numFmtId="2" fontId="11" fillId="0" borderId="21" xfId="226" applyNumberFormat="1" applyFont="1" applyBorder="1" applyAlignment="1">
      <alignment horizontal="center" vertical="center" wrapText="1"/>
      <protection/>
    </xf>
    <xf numFmtId="2" fontId="11" fillId="0" borderId="21" xfId="238" applyNumberFormat="1" applyFont="1" applyBorder="1" applyAlignment="1">
      <alignment horizontal="center" vertical="center" wrapText="1"/>
      <protection/>
    </xf>
    <xf numFmtId="2" fontId="11" fillId="0" borderId="21" xfId="250" applyNumberFormat="1" applyFont="1" applyBorder="1" applyAlignment="1">
      <alignment horizontal="center" vertical="center" wrapText="1"/>
      <protection/>
    </xf>
    <xf numFmtId="2" fontId="11" fillId="0" borderId="21" xfId="262" applyNumberFormat="1" applyFont="1" applyBorder="1" applyAlignment="1">
      <alignment horizontal="center" vertical="center" wrapText="1"/>
      <protection/>
    </xf>
    <xf numFmtId="2" fontId="11" fillId="0" borderId="21" xfId="274" applyNumberFormat="1" applyFont="1" applyBorder="1" applyAlignment="1">
      <alignment horizontal="center" vertical="center" wrapText="1"/>
      <protection/>
    </xf>
    <xf numFmtId="2" fontId="11" fillId="0" borderId="21" xfId="279" applyNumberFormat="1" applyFont="1" applyBorder="1" applyAlignment="1">
      <alignment horizontal="center" vertical="center" wrapText="1"/>
      <protection/>
    </xf>
    <xf numFmtId="2" fontId="11" fillId="0" borderId="21" xfId="281" applyNumberFormat="1" applyFont="1" applyBorder="1" applyAlignment="1">
      <alignment horizontal="center" vertical="center" wrapText="1"/>
      <protection/>
    </xf>
    <xf numFmtId="2" fontId="11" fillId="0" borderId="21" xfId="283" applyNumberFormat="1" applyFont="1" applyBorder="1" applyAlignment="1">
      <alignment horizontal="center" vertical="center" wrapText="1"/>
      <protection/>
    </xf>
    <xf numFmtId="2" fontId="11" fillId="0" borderId="21" xfId="285" applyNumberFormat="1" applyFont="1" applyBorder="1" applyAlignment="1">
      <alignment horizontal="center" vertical="center" wrapText="1"/>
      <protection/>
    </xf>
    <xf numFmtId="2" fontId="11" fillId="0" borderId="21" xfId="289" applyNumberFormat="1" applyFont="1" applyBorder="1" applyAlignment="1">
      <alignment horizontal="center" vertical="center" wrapText="1"/>
      <protection/>
    </xf>
    <xf numFmtId="2" fontId="11" fillId="0" borderId="21" xfId="291" applyNumberFormat="1" applyFont="1" applyBorder="1" applyAlignment="1">
      <alignment horizontal="center" vertical="center" wrapText="1"/>
      <protection/>
    </xf>
    <xf numFmtId="2" fontId="11" fillId="0" borderId="21" xfId="293" applyNumberFormat="1" applyFont="1" applyBorder="1" applyAlignment="1">
      <alignment horizontal="center" vertical="center" wrapText="1"/>
      <protection/>
    </xf>
    <xf numFmtId="2" fontId="11" fillId="0" borderId="21" xfId="295" applyNumberFormat="1" applyFont="1" applyBorder="1" applyAlignment="1">
      <alignment horizontal="center" vertical="center" wrapText="1"/>
      <protection/>
    </xf>
    <xf numFmtId="2" fontId="11" fillId="0" borderId="21" xfId="297" applyNumberFormat="1" applyFont="1" applyBorder="1" applyAlignment="1">
      <alignment horizontal="center" vertical="center" wrapText="1"/>
      <protection/>
    </xf>
    <xf numFmtId="2" fontId="11" fillId="0" borderId="21" xfId="299" applyNumberFormat="1" applyFont="1" applyBorder="1" applyAlignment="1">
      <alignment horizontal="center" vertical="center" wrapText="1"/>
      <protection/>
    </xf>
    <xf numFmtId="2" fontId="11" fillId="0" borderId="21" xfId="301" applyNumberFormat="1" applyFont="1" applyBorder="1" applyAlignment="1">
      <alignment horizontal="center" vertical="center" wrapText="1"/>
      <protection/>
    </xf>
    <xf numFmtId="2" fontId="11" fillId="0" borderId="21" xfId="303" applyNumberFormat="1" applyFont="1" applyBorder="1" applyAlignment="1">
      <alignment horizontal="center" vertical="center" wrapText="1"/>
      <protection/>
    </xf>
    <xf numFmtId="2" fontId="11" fillId="0" borderId="21" xfId="305" applyNumberFormat="1" applyFont="1" applyBorder="1" applyAlignment="1">
      <alignment horizontal="center" vertical="center" wrapText="1"/>
      <protection/>
    </xf>
    <xf numFmtId="2" fontId="11" fillId="0" borderId="21" xfId="307" applyNumberFormat="1" applyFont="1" applyBorder="1" applyAlignment="1">
      <alignment horizontal="center" vertical="center" wrapText="1"/>
      <protection/>
    </xf>
    <xf numFmtId="2" fontId="11" fillId="0" borderId="21" xfId="311" applyNumberFormat="1" applyFont="1" applyBorder="1" applyAlignment="1">
      <alignment horizontal="center" vertical="center" wrapText="1"/>
      <protection/>
    </xf>
    <xf numFmtId="2" fontId="11" fillId="0" borderId="21" xfId="313" applyNumberFormat="1" applyFont="1" applyBorder="1" applyAlignment="1">
      <alignment horizontal="center" vertical="center" wrapText="1"/>
      <protection/>
    </xf>
    <xf numFmtId="2" fontId="11" fillId="0" borderId="21" xfId="315" applyNumberFormat="1" applyFont="1" applyBorder="1" applyAlignment="1">
      <alignment horizontal="center" vertical="center" wrapText="1"/>
      <protection/>
    </xf>
    <xf numFmtId="2" fontId="11" fillId="0" borderId="21" xfId="317" applyNumberFormat="1" applyFont="1" applyBorder="1" applyAlignment="1">
      <alignment horizontal="center" vertical="center" wrapText="1"/>
      <protection/>
    </xf>
    <xf numFmtId="2" fontId="11" fillId="0" borderId="21" xfId="319" applyNumberFormat="1" applyFont="1" applyBorder="1" applyAlignment="1">
      <alignment horizontal="center" vertical="center" wrapText="1"/>
      <protection/>
    </xf>
    <xf numFmtId="2" fontId="11" fillId="0" borderId="21" xfId="321" applyNumberFormat="1" applyFont="1" applyBorder="1" applyAlignment="1">
      <alignment horizontal="center" vertical="center" wrapText="1"/>
      <protection/>
    </xf>
    <xf numFmtId="2" fontId="11" fillId="0" borderId="21" xfId="323" applyNumberFormat="1" applyFont="1" applyBorder="1" applyAlignment="1">
      <alignment horizontal="center" vertical="center" wrapText="1"/>
      <protection/>
    </xf>
    <xf numFmtId="2" fontId="11" fillId="0" borderId="21" xfId="325" applyNumberFormat="1" applyFont="1" applyBorder="1" applyAlignment="1">
      <alignment horizontal="center" vertical="center" wrapText="1"/>
      <protection/>
    </xf>
    <xf numFmtId="2" fontId="11" fillId="0" borderId="21" xfId="326" applyNumberFormat="1" applyFont="1" applyBorder="1" applyAlignment="1">
      <alignment horizontal="center" vertical="center" wrapText="1"/>
      <protection/>
    </xf>
    <xf numFmtId="2" fontId="11" fillId="0" borderId="21" xfId="327" applyNumberFormat="1" applyFont="1" applyBorder="1" applyAlignment="1">
      <alignment horizontal="center" vertical="center" wrapText="1"/>
      <protection/>
    </xf>
    <xf numFmtId="2" fontId="11" fillId="0" borderId="21" xfId="330" applyNumberFormat="1" applyFont="1" applyBorder="1" applyAlignment="1">
      <alignment horizontal="center" vertical="center" wrapText="1"/>
      <protection/>
    </xf>
    <xf numFmtId="2" fontId="11" fillId="0" borderId="21" xfId="331" applyNumberFormat="1" applyFont="1" applyBorder="1" applyAlignment="1">
      <alignment horizontal="center" vertical="center" wrapText="1"/>
      <protection/>
    </xf>
    <xf numFmtId="2" fontId="11" fillId="0" borderId="21" xfId="332" applyNumberFormat="1" applyFont="1" applyBorder="1" applyAlignment="1">
      <alignment horizontal="center" vertical="center" wrapText="1"/>
      <protection/>
    </xf>
    <xf numFmtId="2" fontId="11" fillId="0" borderId="21" xfId="333" applyNumberFormat="1" applyFont="1" applyBorder="1" applyAlignment="1">
      <alignment horizontal="center" vertical="center" wrapText="1"/>
      <protection/>
    </xf>
    <xf numFmtId="2" fontId="11" fillId="0" borderId="21" xfId="334" applyNumberFormat="1" applyFont="1" applyBorder="1" applyAlignment="1">
      <alignment horizontal="center" vertical="center" wrapText="1"/>
      <protection/>
    </xf>
    <xf numFmtId="2" fontId="11" fillId="0" borderId="21" xfId="335" applyNumberFormat="1" applyFont="1" applyBorder="1" applyAlignment="1">
      <alignment horizontal="center" vertical="center" wrapText="1"/>
      <protection/>
    </xf>
    <xf numFmtId="2" fontId="11" fillId="0" borderId="21" xfId="336" applyNumberFormat="1" applyFont="1" applyBorder="1" applyAlignment="1">
      <alignment horizontal="center" vertical="center" wrapText="1"/>
      <protection/>
    </xf>
    <xf numFmtId="2" fontId="11" fillId="0" borderId="21" xfId="337" applyNumberFormat="1" applyFont="1" applyBorder="1" applyAlignment="1">
      <alignment horizontal="center" vertical="center" wrapText="1"/>
      <protection/>
    </xf>
    <xf numFmtId="2" fontId="11" fillId="0" borderId="21" xfId="338" applyNumberFormat="1" applyFont="1" applyBorder="1" applyAlignment="1">
      <alignment horizontal="center" vertical="center" wrapText="1"/>
      <protection/>
    </xf>
    <xf numFmtId="2" fontId="11" fillId="0" borderId="21" xfId="339" applyNumberFormat="1" applyFont="1" applyBorder="1" applyAlignment="1">
      <alignment horizontal="center" vertical="center" wrapText="1"/>
      <protection/>
    </xf>
    <xf numFmtId="2" fontId="11" fillId="0" borderId="21" xfId="342" applyNumberFormat="1" applyFont="1" applyBorder="1" applyAlignment="1">
      <alignment horizontal="center" vertical="center" wrapText="1"/>
      <protection/>
    </xf>
    <xf numFmtId="2" fontId="11" fillId="0" borderId="21" xfId="343" applyNumberFormat="1" applyFont="1" applyBorder="1" applyAlignment="1">
      <alignment horizontal="center" vertical="center" wrapText="1"/>
      <protection/>
    </xf>
    <xf numFmtId="2" fontId="11" fillId="0" borderId="21" xfId="344" applyNumberFormat="1" applyFont="1" applyBorder="1" applyAlignment="1">
      <alignment horizontal="center" vertical="center" wrapText="1"/>
      <protection/>
    </xf>
    <xf numFmtId="2" fontId="11" fillId="0" borderId="21" xfId="345" applyNumberFormat="1" applyFont="1" applyBorder="1" applyAlignment="1">
      <alignment horizontal="center" vertical="center" wrapText="1"/>
      <protection/>
    </xf>
    <xf numFmtId="2" fontId="11" fillId="0" borderId="21" xfId="346" applyNumberFormat="1" applyFont="1" applyBorder="1" applyAlignment="1">
      <alignment horizontal="center" vertical="center" wrapText="1"/>
      <protection/>
    </xf>
    <xf numFmtId="2" fontId="11" fillId="0" borderId="21" xfId="347" applyNumberFormat="1" applyFont="1" applyBorder="1" applyAlignment="1">
      <alignment horizontal="center" vertical="center" wrapText="1"/>
      <protection/>
    </xf>
    <xf numFmtId="2" fontId="11" fillId="0" borderId="21" xfId="348" applyNumberFormat="1" applyFont="1" applyBorder="1" applyAlignment="1">
      <alignment horizontal="center" vertical="center" wrapText="1"/>
      <protection/>
    </xf>
    <xf numFmtId="2" fontId="11" fillId="0" borderId="21" xfId="349" applyNumberFormat="1" applyFont="1" applyBorder="1" applyAlignment="1">
      <alignment horizontal="center" vertical="center" wrapText="1"/>
      <protection/>
    </xf>
    <xf numFmtId="2" fontId="11" fillId="0" borderId="21" xfId="350" applyNumberFormat="1" applyFont="1" applyBorder="1" applyAlignment="1">
      <alignment horizontal="center" vertical="center" wrapText="1"/>
      <protection/>
    </xf>
    <xf numFmtId="2" fontId="11" fillId="0" borderId="21" xfId="351" applyNumberFormat="1" applyFont="1" applyBorder="1" applyAlignment="1">
      <alignment horizontal="center" vertical="center" wrapText="1"/>
      <protection/>
    </xf>
    <xf numFmtId="2" fontId="11" fillId="0" borderId="21" xfId="354" applyNumberFormat="1" applyFont="1" applyBorder="1" applyAlignment="1">
      <alignment horizontal="center" vertical="center" wrapText="1"/>
      <protection/>
    </xf>
    <xf numFmtId="2" fontId="11" fillId="0" borderId="21" xfId="355" applyNumberFormat="1" applyFont="1" applyBorder="1" applyAlignment="1">
      <alignment horizontal="center" vertical="center" wrapText="1"/>
      <protection/>
    </xf>
    <xf numFmtId="2" fontId="11" fillId="0" borderId="21" xfId="356" applyNumberFormat="1" applyFont="1" applyBorder="1" applyAlignment="1">
      <alignment horizontal="center" vertical="center" wrapText="1"/>
      <protection/>
    </xf>
    <xf numFmtId="2" fontId="11" fillId="0" borderId="21" xfId="357" applyNumberFormat="1" applyFont="1" applyBorder="1" applyAlignment="1">
      <alignment horizontal="center" vertical="center" wrapText="1"/>
      <protection/>
    </xf>
    <xf numFmtId="2" fontId="11" fillId="0" borderId="21" xfId="358" applyNumberFormat="1" applyFont="1" applyBorder="1" applyAlignment="1">
      <alignment horizontal="center" vertical="center" wrapText="1"/>
      <protection/>
    </xf>
    <xf numFmtId="2" fontId="11" fillId="0" borderId="21" xfId="359" applyNumberFormat="1" applyFont="1" applyBorder="1" applyAlignment="1">
      <alignment horizontal="center" vertical="center" wrapText="1"/>
      <protection/>
    </xf>
    <xf numFmtId="2" fontId="11" fillId="0" borderId="21" xfId="360" applyNumberFormat="1" applyFont="1" applyBorder="1" applyAlignment="1">
      <alignment horizontal="center" vertical="center" wrapText="1"/>
      <protection/>
    </xf>
    <xf numFmtId="2" fontId="11" fillId="0" borderId="21" xfId="362" applyNumberFormat="1" applyFont="1" applyBorder="1" applyAlignment="1">
      <alignment horizontal="center" vertical="center" wrapText="1"/>
      <protection/>
    </xf>
    <xf numFmtId="2" fontId="11" fillId="0" borderId="21" xfId="363" applyNumberFormat="1" applyFont="1" applyBorder="1" applyAlignment="1">
      <alignment horizontal="center" vertical="center" wrapText="1"/>
      <protection/>
    </xf>
    <xf numFmtId="2" fontId="11" fillId="0" borderId="21" xfId="361" applyNumberFormat="1" applyFont="1" applyBorder="1" applyAlignment="1">
      <alignment horizontal="center" vertical="center" wrapText="1"/>
      <protection/>
    </xf>
    <xf numFmtId="2" fontId="11" fillId="0" borderId="21" xfId="366" applyNumberFormat="1" applyFont="1" applyBorder="1" applyAlignment="1">
      <alignment horizontal="center" vertical="center" wrapText="1"/>
      <protection/>
    </xf>
    <xf numFmtId="2" fontId="11" fillId="0" borderId="21" xfId="368" applyNumberFormat="1" applyFont="1" applyBorder="1" applyAlignment="1">
      <alignment horizontal="center" vertical="center" wrapText="1"/>
      <protection/>
    </xf>
    <xf numFmtId="2" fontId="11" fillId="0" borderId="21" xfId="370" applyNumberFormat="1" applyFont="1" applyBorder="1" applyAlignment="1">
      <alignment horizontal="center" vertical="center" wrapText="1"/>
      <protection/>
    </xf>
    <xf numFmtId="2" fontId="11" fillId="0" borderId="21" xfId="372" applyNumberFormat="1" applyFont="1" applyBorder="1" applyAlignment="1">
      <alignment horizontal="center" vertical="center" wrapText="1"/>
      <protection/>
    </xf>
    <xf numFmtId="2" fontId="11" fillId="0" borderId="21" xfId="374" applyNumberFormat="1" applyFont="1" applyBorder="1" applyAlignment="1">
      <alignment horizontal="center" vertical="center" wrapText="1"/>
      <protection/>
    </xf>
    <xf numFmtId="2" fontId="11" fillId="0" borderId="21" xfId="378" applyNumberFormat="1" applyFont="1" applyBorder="1" applyAlignment="1">
      <alignment horizontal="center" vertical="center" wrapText="1"/>
      <protection/>
    </xf>
    <xf numFmtId="2" fontId="11" fillId="0" borderId="21" xfId="379" applyNumberFormat="1" applyFont="1" applyBorder="1" applyAlignment="1">
      <alignment horizontal="center" vertical="center" wrapText="1"/>
      <protection/>
    </xf>
    <xf numFmtId="2" fontId="11" fillId="0" borderId="21" xfId="380" applyNumberFormat="1" applyFont="1" applyBorder="1" applyAlignment="1">
      <alignment horizontal="center" vertical="center" wrapText="1"/>
      <protection/>
    </xf>
    <xf numFmtId="2" fontId="11" fillId="0" borderId="21" xfId="382" applyNumberFormat="1" applyFont="1" applyBorder="1" applyAlignment="1">
      <alignment horizontal="center" vertical="center" wrapText="1"/>
      <protection/>
    </xf>
    <xf numFmtId="2" fontId="11" fillId="0" borderId="21" xfId="384" applyNumberFormat="1" applyFont="1" applyBorder="1" applyAlignment="1">
      <alignment horizontal="center" vertical="center" wrapText="1"/>
      <protection/>
    </xf>
    <xf numFmtId="2" fontId="11" fillId="0" borderId="21" xfId="386" applyNumberFormat="1" applyFont="1" applyBorder="1" applyAlignment="1">
      <alignment horizontal="center" vertical="center" wrapText="1"/>
      <protection/>
    </xf>
    <xf numFmtId="2" fontId="11" fillId="0" borderId="21" xfId="93" applyNumberFormat="1" applyFont="1" applyBorder="1" applyAlignment="1">
      <alignment horizontal="center" vertical="center" wrapText="1"/>
      <protection/>
    </xf>
    <xf numFmtId="2" fontId="11" fillId="0" borderId="21" xfId="95" applyNumberFormat="1" applyFont="1" applyBorder="1" applyAlignment="1">
      <alignment horizontal="center" vertical="center" wrapText="1"/>
      <protection/>
    </xf>
    <xf numFmtId="2" fontId="11" fillId="0" borderId="21" xfId="96" applyNumberFormat="1" applyFont="1" applyBorder="1" applyAlignment="1">
      <alignment horizontal="center" vertical="center" wrapText="1"/>
      <protection/>
    </xf>
    <xf numFmtId="2" fontId="11" fillId="0" borderId="21" xfId="97" applyNumberFormat="1" applyFont="1" applyBorder="1" applyAlignment="1">
      <alignment horizontal="center" vertical="center" wrapText="1"/>
      <protection/>
    </xf>
    <xf numFmtId="2" fontId="11" fillId="0" borderId="21" xfId="99" applyNumberFormat="1" applyFont="1" applyBorder="1" applyAlignment="1">
      <alignment horizontal="center" vertical="center" wrapText="1"/>
      <protection/>
    </xf>
    <xf numFmtId="2" fontId="11" fillId="0" borderId="21" xfId="101" applyNumberFormat="1" applyFont="1" applyBorder="1" applyAlignment="1">
      <alignment horizontal="center" vertical="center" wrapText="1"/>
      <protection/>
    </xf>
    <xf numFmtId="2" fontId="11" fillId="0" borderId="21" xfId="105" applyNumberFormat="1" applyFont="1" applyBorder="1" applyAlignment="1">
      <alignment horizontal="center" vertical="center" wrapText="1"/>
      <protection/>
    </xf>
    <xf numFmtId="2" fontId="11" fillId="0" borderId="21" xfId="107" applyNumberFormat="1" applyFont="1" applyBorder="1" applyAlignment="1">
      <alignment horizontal="center" vertical="center" wrapText="1"/>
      <protection/>
    </xf>
    <xf numFmtId="2" fontId="11" fillId="0" borderId="21" xfId="109" applyNumberFormat="1" applyFont="1" applyBorder="1" applyAlignment="1">
      <alignment horizontal="center" vertical="center" wrapText="1"/>
      <protection/>
    </xf>
    <xf numFmtId="2" fontId="11" fillId="0" borderId="21" xfId="111" applyNumberFormat="1" applyFont="1" applyBorder="1" applyAlignment="1">
      <alignment horizontal="center" vertical="center" wrapText="1"/>
      <protection/>
    </xf>
    <xf numFmtId="2" fontId="11" fillId="0" borderId="21" xfId="113" applyNumberFormat="1" applyFont="1" applyBorder="1" applyAlignment="1">
      <alignment horizontal="center" vertical="center" wrapText="1"/>
      <protection/>
    </xf>
    <xf numFmtId="2" fontId="11" fillId="0" borderId="21" xfId="117" applyNumberFormat="1" applyFont="1" applyBorder="1" applyAlignment="1">
      <alignment horizontal="center" vertical="center" wrapText="1"/>
      <protection/>
    </xf>
    <xf numFmtId="2" fontId="11" fillId="0" borderId="21" xfId="119" applyNumberFormat="1" applyFont="1" applyBorder="1" applyAlignment="1">
      <alignment horizontal="center" vertical="center" wrapText="1"/>
      <protection/>
    </xf>
    <xf numFmtId="0" fontId="10" fillId="0" borderId="33" xfId="330" applyNumberFormat="1" applyFont="1" applyBorder="1" applyAlignment="1">
      <alignment horizontal="center" vertical="center" wrapText="1"/>
      <protection/>
    </xf>
    <xf numFmtId="0" fontId="10" fillId="0" borderId="33" xfId="332" applyNumberFormat="1" applyFont="1" applyBorder="1" applyAlignment="1">
      <alignment horizontal="center" vertical="center" wrapText="1"/>
      <protection/>
    </xf>
    <xf numFmtId="0" fontId="10" fillId="0" borderId="33" xfId="334" applyNumberFormat="1" applyFont="1" applyBorder="1" applyAlignment="1">
      <alignment horizontal="center" vertical="center" wrapText="1"/>
      <protection/>
    </xf>
    <xf numFmtId="0" fontId="10" fillId="0" borderId="33" xfId="336" applyNumberFormat="1" applyFont="1" applyBorder="1" applyAlignment="1">
      <alignment horizontal="center" vertical="center" wrapText="1"/>
      <protection/>
    </xf>
    <xf numFmtId="0" fontId="10" fillId="0" borderId="33" xfId="339" applyNumberFormat="1" applyFont="1" applyBorder="1" applyAlignment="1">
      <alignment horizontal="center" vertical="center" wrapText="1"/>
      <protection/>
    </xf>
    <xf numFmtId="0" fontId="10" fillId="0" borderId="33" xfId="343" applyNumberFormat="1" applyFont="1" applyBorder="1" applyAlignment="1">
      <alignment horizontal="center" vertical="center" wrapText="1"/>
      <protection/>
    </xf>
    <xf numFmtId="0" fontId="10" fillId="0" borderId="33" xfId="345" applyNumberFormat="1" applyFont="1" applyBorder="1" applyAlignment="1">
      <alignment horizontal="center" vertical="center" wrapText="1"/>
      <protection/>
    </xf>
    <xf numFmtId="0" fontId="10" fillId="0" borderId="33" xfId="347" applyNumberFormat="1" applyFont="1" applyBorder="1" applyAlignment="1">
      <alignment horizontal="center" vertical="center" wrapText="1"/>
      <protection/>
    </xf>
    <xf numFmtId="0" fontId="10" fillId="0" borderId="33" xfId="351" applyNumberFormat="1" applyFont="1" applyBorder="1" applyAlignment="1">
      <alignment horizontal="center" vertical="center" wrapText="1"/>
      <protection/>
    </xf>
    <xf numFmtId="0" fontId="10" fillId="0" borderId="33" xfId="355" applyNumberFormat="1" applyFont="1" applyBorder="1" applyAlignment="1">
      <alignment horizontal="center" vertical="center" wrapText="1"/>
      <protection/>
    </xf>
    <xf numFmtId="0" fontId="10" fillId="0" borderId="33" xfId="357" applyNumberFormat="1" applyFont="1" applyBorder="1" applyAlignment="1">
      <alignment horizontal="center" vertical="center" wrapText="1"/>
      <protection/>
    </xf>
    <xf numFmtId="0" fontId="10" fillId="0" borderId="33" xfId="359" applyNumberFormat="1" applyFont="1" applyBorder="1" applyAlignment="1">
      <alignment horizontal="center" vertical="center" wrapText="1"/>
      <protection/>
    </xf>
    <xf numFmtId="0" fontId="10" fillId="0" borderId="33" xfId="363" applyNumberFormat="1" applyFont="1" applyBorder="1" applyAlignment="1">
      <alignment horizontal="center" vertical="center" wrapText="1"/>
      <protection/>
    </xf>
    <xf numFmtId="0" fontId="10" fillId="0" borderId="33" xfId="367" applyNumberFormat="1" applyFont="1" applyBorder="1" applyAlignment="1">
      <alignment horizontal="center" vertical="center" wrapText="1"/>
      <protection/>
    </xf>
    <xf numFmtId="0" fontId="10" fillId="0" borderId="33" xfId="369" applyNumberFormat="1" applyFont="1" applyBorder="1" applyAlignment="1">
      <alignment horizontal="center" vertical="center" wrapText="1"/>
      <protection/>
    </xf>
    <xf numFmtId="0" fontId="10" fillId="0" borderId="33" xfId="371" applyNumberFormat="1" applyFont="1" applyBorder="1" applyAlignment="1">
      <alignment horizontal="center" vertical="center" wrapText="1"/>
      <protection/>
    </xf>
    <xf numFmtId="0" fontId="10" fillId="0" borderId="33" xfId="373" applyNumberFormat="1" applyFont="1" applyBorder="1" applyAlignment="1">
      <alignment horizontal="center" vertical="center" wrapText="1"/>
      <protection/>
    </xf>
    <xf numFmtId="0" fontId="10" fillId="0" borderId="33" xfId="375" applyNumberFormat="1" applyFont="1" applyBorder="1" applyAlignment="1">
      <alignment horizontal="center" vertical="center" wrapText="1"/>
      <protection/>
    </xf>
    <xf numFmtId="0" fontId="10" fillId="0" borderId="33" xfId="381" applyNumberFormat="1" applyFont="1" applyBorder="1" applyAlignment="1">
      <alignment horizontal="center" vertical="center" wrapText="1"/>
      <protection/>
    </xf>
    <xf numFmtId="0" fontId="10" fillId="0" borderId="33" xfId="383" applyNumberFormat="1" applyFont="1" applyBorder="1" applyAlignment="1">
      <alignment horizontal="center" vertical="center" wrapText="1"/>
      <protection/>
    </xf>
    <xf numFmtId="0" fontId="10" fillId="0" borderId="33" xfId="385" applyNumberFormat="1" applyFont="1" applyBorder="1" applyAlignment="1">
      <alignment horizontal="center" vertical="center" wrapText="1"/>
      <protection/>
    </xf>
    <xf numFmtId="0" fontId="10" fillId="0" borderId="33" xfId="387" applyNumberFormat="1" applyFont="1" applyBorder="1" applyAlignment="1">
      <alignment horizontal="center" vertical="center" wrapText="1"/>
      <protection/>
    </xf>
    <xf numFmtId="0" fontId="10" fillId="0" borderId="33" xfId="94" applyNumberFormat="1" applyFont="1" applyBorder="1" applyAlignment="1">
      <alignment horizontal="center" vertical="center" wrapText="1"/>
      <protection/>
    </xf>
    <xf numFmtId="0" fontId="10" fillId="0" borderId="33" xfId="98" applyNumberFormat="1" applyFont="1" applyBorder="1" applyAlignment="1">
      <alignment horizontal="center" vertical="center" wrapText="1"/>
      <protection/>
    </xf>
    <xf numFmtId="0" fontId="10" fillId="0" borderId="33" xfId="100" applyNumberFormat="1" applyFont="1" applyBorder="1" applyAlignment="1">
      <alignment horizontal="center" vertical="center" wrapText="1"/>
      <protection/>
    </xf>
    <xf numFmtId="0" fontId="10" fillId="0" borderId="33" xfId="102" applyNumberFormat="1" applyFont="1" applyBorder="1" applyAlignment="1">
      <alignment horizontal="center" vertical="center" wrapText="1"/>
      <protection/>
    </xf>
    <xf numFmtId="0" fontId="10" fillId="0" borderId="33" xfId="106" applyNumberFormat="1" applyFont="1" applyBorder="1" applyAlignment="1">
      <alignment horizontal="center" vertical="center" wrapText="1"/>
      <protection/>
    </xf>
    <xf numFmtId="0" fontId="10" fillId="0" borderId="33" xfId="108" applyNumberFormat="1" applyFont="1" applyBorder="1" applyAlignment="1">
      <alignment horizontal="center" vertical="center" wrapText="1"/>
      <protection/>
    </xf>
    <xf numFmtId="0" fontId="10" fillId="0" borderId="33" xfId="110" applyNumberFormat="1" applyFont="1" applyBorder="1" applyAlignment="1">
      <alignment horizontal="center" vertical="center" wrapText="1"/>
      <protection/>
    </xf>
    <xf numFmtId="0" fontId="10" fillId="0" borderId="33" xfId="112" applyNumberFormat="1" applyFont="1" applyBorder="1" applyAlignment="1">
      <alignment horizontal="center" vertical="center" wrapText="1"/>
      <protection/>
    </xf>
    <xf numFmtId="0" fontId="10" fillId="0" borderId="33" xfId="114" applyNumberFormat="1" applyFont="1" applyBorder="1" applyAlignment="1">
      <alignment horizontal="center" vertical="center" wrapText="1"/>
      <protection/>
    </xf>
    <xf numFmtId="0" fontId="10" fillId="0" borderId="33" xfId="118" applyNumberFormat="1" applyFont="1" applyBorder="1" applyAlignment="1">
      <alignment horizontal="center" vertical="center" wrapText="1"/>
      <protection/>
    </xf>
    <xf numFmtId="0" fontId="11" fillId="0" borderId="21" xfId="366" applyNumberFormat="1" applyFont="1" applyBorder="1" applyAlignment="1">
      <alignment horizontal="center" vertical="center" wrapText="1"/>
      <protection/>
    </xf>
    <xf numFmtId="0" fontId="11" fillId="0" borderId="21" xfId="368" applyNumberFormat="1" applyFont="1" applyBorder="1" applyAlignment="1">
      <alignment horizontal="center" vertical="center" wrapText="1"/>
      <protection/>
    </xf>
    <xf numFmtId="0" fontId="11" fillId="0" borderId="21" xfId="374" applyNumberFormat="1" applyFont="1" applyBorder="1" applyAlignment="1">
      <alignment horizontal="center" vertical="center" wrapText="1"/>
      <protection/>
    </xf>
    <xf numFmtId="0" fontId="11" fillId="0" borderId="21" xfId="378" applyNumberFormat="1" applyFont="1" applyBorder="1" applyAlignment="1">
      <alignment horizontal="center" vertical="center" wrapText="1"/>
      <protection/>
    </xf>
    <xf numFmtId="0" fontId="11" fillId="0" borderId="21" xfId="379" applyNumberFormat="1" applyFont="1" applyBorder="1" applyAlignment="1">
      <alignment horizontal="center" vertical="center" wrapText="1"/>
      <protection/>
    </xf>
    <xf numFmtId="0" fontId="11" fillId="0" borderId="21" xfId="107" applyNumberFormat="1" applyFont="1" applyBorder="1" applyAlignment="1">
      <alignment horizontal="center" vertical="center" wrapText="1"/>
      <protection/>
    </xf>
    <xf numFmtId="0" fontId="11" fillId="0" borderId="21" xfId="109" applyNumberFormat="1" applyFont="1" applyBorder="1" applyAlignment="1">
      <alignment horizontal="center" vertical="center" wrapText="1"/>
      <protection/>
    </xf>
    <xf numFmtId="0" fontId="11" fillId="0" borderId="21" xfId="111" applyNumberFormat="1" applyFont="1" applyBorder="1" applyAlignment="1">
      <alignment horizontal="center" vertical="center" wrapText="1"/>
      <protection/>
    </xf>
    <xf numFmtId="0" fontId="11" fillId="0" borderId="21" xfId="113" applyNumberFormat="1" applyFont="1" applyBorder="1" applyAlignment="1">
      <alignment horizontal="center" vertical="center" wrapText="1"/>
      <protection/>
    </xf>
    <xf numFmtId="0" fontId="11" fillId="0" borderId="21" xfId="119" applyNumberFormat="1" applyFont="1" applyBorder="1" applyAlignment="1">
      <alignment horizontal="center" vertical="center" wrapText="1"/>
      <protection/>
    </xf>
    <xf numFmtId="0" fontId="10" fillId="0" borderId="33" xfId="338" applyNumberFormat="1" applyFont="1" applyBorder="1" applyAlignment="1">
      <alignment horizontal="center" vertical="center" wrapText="1"/>
      <protection/>
    </xf>
    <xf numFmtId="0" fontId="10" fillId="0" borderId="33" xfId="342" applyNumberFormat="1" applyFont="1" applyBorder="1" applyAlignment="1">
      <alignment horizontal="center" vertical="center" wrapText="1"/>
      <protection/>
    </xf>
    <xf numFmtId="0" fontId="10" fillId="0" borderId="33" xfId="344" applyNumberFormat="1" applyFont="1" applyBorder="1" applyAlignment="1">
      <alignment horizontal="center" vertical="center" wrapText="1"/>
      <protection/>
    </xf>
    <xf numFmtId="0" fontId="10" fillId="0" borderId="33" xfId="349" applyNumberFormat="1" applyFont="1" applyBorder="1" applyAlignment="1">
      <alignment horizontal="center" vertical="center" wrapText="1"/>
      <protection/>
    </xf>
    <xf numFmtId="0" fontId="10" fillId="0" borderId="33" xfId="361" applyNumberFormat="1" applyFont="1" applyBorder="1" applyAlignment="1">
      <alignment horizontal="center" vertical="center" wrapText="1"/>
      <protection/>
    </xf>
    <xf numFmtId="2" fontId="11" fillId="0" borderId="21" xfId="369" applyNumberFormat="1" applyFont="1" applyBorder="1" applyAlignment="1">
      <alignment horizontal="center" vertical="center" wrapText="1"/>
      <protection/>
    </xf>
    <xf numFmtId="0" fontId="11" fillId="0" borderId="21" xfId="369" applyNumberFormat="1" applyFont="1" applyBorder="1" applyAlignment="1">
      <alignment horizontal="center" vertical="center" wrapText="1"/>
      <protection/>
    </xf>
    <xf numFmtId="2" fontId="11" fillId="0" borderId="21" xfId="371" applyNumberFormat="1" applyFont="1" applyBorder="1" applyAlignment="1">
      <alignment horizontal="center" vertical="center" wrapText="1"/>
      <protection/>
    </xf>
    <xf numFmtId="0" fontId="10" fillId="0" borderId="33" xfId="379" applyNumberFormat="1" applyFont="1" applyBorder="1" applyAlignment="1">
      <alignment horizontal="center" vertical="center" wrapText="1"/>
      <protection/>
    </xf>
    <xf numFmtId="0" fontId="10" fillId="0" borderId="33" xfId="96" applyNumberFormat="1" applyFont="1" applyBorder="1" applyAlignment="1">
      <alignment horizontal="center" vertical="center" wrapText="1"/>
      <protection/>
    </xf>
    <xf numFmtId="2" fontId="11" fillId="0" borderId="21" xfId="98" applyNumberFormat="1" applyFont="1" applyBorder="1" applyAlignment="1">
      <alignment horizontal="center" vertical="center" wrapText="1"/>
      <protection/>
    </xf>
    <xf numFmtId="0" fontId="10" fillId="0" borderId="33" xfId="99" applyNumberFormat="1" applyFont="1" applyBorder="1" applyAlignment="1">
      <alignment horizontal="center" vertical="center" wrapText="1"/>
      <protection/>
    </xf>
    <xf numFmtId="2" fontId="11" fillId="0" borderId="21" xfId="100" applyNumberFormat="1" applyFont="1" applyBorder="1" applyAlignment="1">
      <alignment horizontal="center" vertical="center" wrapText="1"/>
      <protection/>
    </xf>
    <xf numFmtId="0" fontId="10" fillId="0" borderId="33" xfId="101" applyNumberFormat="1" applyFont="1" applyBorder="1" applyAlignment="1">
      <alignment horizontal="center" vertical="center" wrapText="1"/>
      <protection/>
    </xf>
    <xf numFmtId="2" fontId="11" fillId="0" borderId="21" xfId="102" applyNumberFormat="1" applyFont="1" applyBorder="1" applyAlignment="1">
      <alignment horizontal="center" vertical="center" wrapText="1"/>
      <protection/>
    </xf>
    <xf numFmtId="0" fontId="10" fillId="0" borderId="33" xfId="107" applyNumberFormat="1" applyFont="1" applyBorder="1" applyAlignment="1">
      <alignment horizontal="center" vertical="center" wrapText="1"/>
      <protection/>
    </xf>
    <xf numFmtId="2" fontId="11" fillId="0" borderId="21" xfId="108" applyNumberFormat="1" applyFont="1" applyBorder="1" applyAlignment="1">
      <alignment horizontal="center" vertical="center" wrapText="1"/>
      <protection/>
    </xf>
    <xf numFmtId="0" fontId="10" fillId="0" borderId="33" xfId="109" applyNumberFormat="1" applyFont="1" applyBorder="1" applyAlignment="1">
      <alignment horizontal="center" vertical="center" wrapText="1"/>
      <protection/>
    </xf>
    <xf numFmtId="2" fontId="11" fillId="0" borderId="21" xfId="122" applyNumberFormat="1" applyFont="1" applyBorder="1" applyAlignment="1">
      <alignment horizontal="center" vertical="center" wrapText="1"/>
      <protection/>
    </xf>
    <xf numFmtId="0" fontId="11" fillId="0" borderId="21" xfId="122" applyNumberFormat="1" applyFont="1" applyBorder="1" applyAlignment="1">
      <alignment horizontal="center" vertical="center" wrapText="1"/>
      <protection/>
    </xf>
    <xf numFmtId="2" fontId="11" fillId="0" borderId="21" xfId="123" applyNumberFormat="1" applyFont="1" applyBorder="1" applyAlignment="1">
      <alignment horizontal="center" vertical="center" wrapText="1"/>
      <protection/>
    </xf>
    <xf numFmtId="0" fontId="11" fillId="0" borderId="21" xfId="123" applyNumberFormat="1" applyFont="1" applyBorder="1" applyAlignment="1">
      <alignment horizontal="center" vertical="center" wrapText="1"/>
      <protection/>
    </xf>
    <xf numFmtId="0" fontId="10" fillId="0" borderId="33" xfId="105" applyNumberFormat="1" applyFont="1" applyBorder="1" applyAlignment="1">
      <alignment horizontal="center" vertical="center" wrapText="1"/>
      <protection/>
    </xf>
    <xf numFmtId="2" fontId="11" fillId="0" borderId="21" xfId="106" applyNumberFormat="1" applyFont="1" applyBorder="1" applyAlignment="1">
      <alignment horizontal="center" vertical="center" wrapText="1"/>
      <protection/>
    </xf>
    <xf numFmtId="0" fontId="10" fillId="0" borderId="33" xfId="120" applyNumberFormat="1" applyFont="1" applyBorder="1" applyAlignment="1">
      <alignment horizontal="center" vertical="center" wrapText="1"/>
      <protection/>
    </xf>
    <xf numFmtId="2" fontId="11" fillId="0" borderId="21" xfId="121" applyNumberFormat="1" applyFont="1" applyBorder="1" applyAlignment="1">
      <alignment horizontal="center" vertical="center" wrapText="1"/>
      <protection/>
    </xf>
    <xf numFmtId="0" fontId="11" fillId="0" borderId="21" xfId="121" applyNumberFormat="1" applyFont="1" applyBorder="1" applyAlignment="1">
      <alignment horizontal="center" vertical="center" wrapText="1"/>
      <protection/>
    </xf>
    <xf numFmtId="0" fontId="10" fillId="0" borderId="33" xfId="124" applyNumberFormat="1" applyFont="1" applyBorder="1" applyAlignment="1">
      <alignment horizontal="center" vertical="center" wrapText="1"/>
      <protection/>
    </xf>
    <xf numFmtId="2" fontId="11" fillId="0" borderId="21" xfId="125" applyNumberFormat="1" applyFont="1" applyBorder="1" applyAlignment="1">
      <alignment horizontal="center" vertical="center" wrapText="1"/>
      <protection/>
    </xf>
    <xf numFmtId="0" fontId="11" fillId="0" borderId="21" xfId="125" applyNumberFormat="1" applyFont="1" applyBorder="1" applyAlignment="1">
      <alignment horizontal="center" vertical="center" wrapText="1"/>
      <protection/>
    </xf>
    <xf numFmtId="0" fontId="10" fillId="0" borderId="33" xfId="130" applyNumberFormat="1" applyFont="1" applyBorder="1" applyAlignment="1">
      <alignment horizontal="center" vertical="center" wrapText="1"/>
      <protection/>
    </xf>
    <xf numFmtId="2" fontId="11" fillId="0" borderId="21" xfId="131" applyNumberFormat="1" applyFont="1" applyBorder="1" applyAlignment="1">
      <alignment horizontal="center" vertical="center" wrapText="1"/>
      <protection/>
    </xf>
    <xf numFmtId="0" fontId="11" fillId="0" borderId="21" xfId="131" applyNumberFormat="1" applyFont="1" applyBorder="1" applyAlignment="1">
      <alignment horizontal="center" vertical="center" wrapText="1"/>
      <protection/>
    </xf>
    <xf numFmtId="0" fontId="10" fillId="0" borderId="33" xfId="134" applyNumberFormat="1" applyFont="1" applyBorder="1" applyAlignment="1">
      <alignment horizontal="center" vertical="center" wrapText="1"/>
      <protection/>
    </xf>
    <xf numFmtId="2" fontId="11" fillId="0" borderId="21" xfId="135" applyNumberFormat="1" applyFont="1" applyBorder="1" applyAlignment="1">
      <alignment horizontal="center" vertical="center" wrapText="1"/>
      <protection/>
    </xf>
    <xf numFmtId="0" fontId="11" fillId="0" borderId="21" xfId="135" applyNumberFormat="1" applyFont="1" applyBorder="1" applyAlignment="1">
      <alignment horizontal="center" vertical="center" wrapText="1"/>
      <protection/>
    </xf>
    <xf numFmtId="0" fontId="10" fillId="0" borderId="33" xfId="126" applyNumberFormat="1" applyFont="1" applyBorder="1" applyAlignment="1">
      <alignment horizontal="center" vertical="center" wrapText="1"/>
      <protection/>
    </xf>
    <xf numFmtId="2" fontId="11" fillId="0" borderId="21" xfId="129" applyNumberFormat="1" applyFont="1" applyBorder="1" applyAlignment="1">
      <alignment horizontal="center" vertical="center" wrapText="1"/>
      <protection/>
    </xf>
    <xf numFmtId="0" fontId="11" fillId="0" borderId="21" xfId="129" applyNumberFormat="1" applyFont="1" applyBorder="1" applyAlignment="1">
      <alignment horizontal="center" vertical="center" wrapText="1"/>
      <protection/>
    </xf>
    <xf numFmtId="0" fontId="10" fillId="0" borderId="33" xfId="132" applyNumberFormat="1" applyFont="1" applyBorder="1" applyAlignment="1">
      <alignment horizontal="center" vertical="center" wrapText="1"/>
      <protection/>
    </xf>
    <xf numFmtId="2" fontId="11" fillId="0" borderId="21" xfId="133" applyNumberFormat="1" applyFont="1" applyBorder="1" applyAlignment="1">
      <alignment horizontal="center" vertical="center" wrapText="1"/>
      <protection/>
    </xf>
    <xf numFmtId="0" fontId="10" fillId="0" borderId="66" xfId="211" applyNumberFormat="1" applyFont="1" applyBorder="1" applyAlignment="1">
      <alignment horizontal="center" vertical="center" wrapText="1"/>
      <protection/>
    </xf>
    <xf numFmtId="0" fontId="10" fillId="0" borderId="50" xfId="309" applyNumberFormat="1" applyFont="1" applyBorder="1" applyAlignment="1">
      <alignment horizontal="center" vertical="center" wrapText="1"/>
      <protection/>
    </xf>
    <xf numFmtId="0" fontId="10" fillId="0" borderId="25" xfId="364" applyNumberFormat="1" applyFont="1" applyBorder="1" applyAlignment="1">
      <alignment horizontal="center" vertical="center" wrapText="1"/>
      <protection/>
    </xf>
    <xf numFmtId="0" fontId="10" fillId="0" borderId="37" xfId="364" applyNumberFormat="1" applyFont="1" applyBorder="1" applyAlignment="1">
      <alignment horizontal="center" vertical="center" wrapText="1"/>
      <protection/>
    </xf>
    <xf numFmtId="0" fontId="10" fillId="0" borderId="37" xfId="91" applyNumberFormat="1" applyFont="1" applyBorder="1" applyAlignment="1">
      <alignment horizontal="center" vertical="center" wrapText="1"/>
      <protection/>
    </xf>
    <xf numFmtId="0" fontId="10" fillId="0" borderId="36" xfId="91" applyNumberFormat="1" applyFont="1" applyBorder="1" applyAlignment="1">
      <alignment horizontal="center" vertical="center" wrapText="1"/>
      <protection/>
    </xf>
    <xf numFmtId="0" fontId="10" fillId="0" borderId="49" xfId="332" applyNumberFormat="1" applyFont="1" applyBorder="1" applyAlignment="1">
      <alignment horizontal="center" vertical="center" wrapText="1"/>
      <protection/>
    </xf>
    <xf numFmtId="0" fontId="10" fillId="0" borderId="25" xfId="124" applyNumberFormat="1" applyFont="1" applyBorder="1" applyAlignment="1">
      <alignment horizontal="center" vertical="center" wrapText="1"/>
      <protection/>
    </xf>
    <xf numFmtId="0" fontId="10" fillId="0" borderId="37" xfId="130" applyNumberFormat="1" applyFont="1" applyBorder="1" applyAlignment="1">
      <alignment horizontal="center" vertical="center" wrapText="1"/>
      <protection/>
    </xf>
    <xf numFmtId="0" fontId="10" fillId="0" borderId="37" xfId="134" applyNumberFormat="1" applyFont="1" applyBorder="1" applyAlignment="1">
      <alignment horizontal="center" vertical="center" wrapText="1"/>
      <protection/>
    </xf>
    <xf numFmtId="0" fontId="10" fillId="0" borderId="37" xfId="126" applyNumberFormat="1" applyFont="1" applyBorder="1" applyAlignment="1">
      <alignment horizontal="center" vertical="center" wrapText="1"/>
      <protection/>
    </xf>
    <xf numFmtId="0" fontId="10" fillId="0" borderId="36" xfId="132" applyNumberFormat="1" applyFont="1" applyBorder="1" applyAlignment="1">
      <alignment horizontal="center" vertical="center" wrapText="1"/>
      <protection/>
    </xf>
    <xf numFmtId="0" fontId="10" fillId="0" borderId="25" xfId="107" applyNumberFormat="1" applyFont="1" applyBorder="1" applyAlignment="1">
      <alignment horizontal="center" vertical="center" wrapText="1"/>
      <protection/>
    </xf>
    <xf numFmtId="0" fontId="10" fillId="0" borderId="37" xfId="109" applyNumberFormat="1" applyFont="1" applyBorder="1" applyAlignment="1">
      <alignment horizontal="center" vertical="center" wrapText="1"/>
      <protection/>
    </xf>
    <xf numFmtId="0" fontId="10" fillId="0" borderId="37" xfId="105" applyNumberFormat="1" applyFont="1" applyBorder="1" applyAlignment="1">
      <alignment horizontal="center" vertical="center" wrapText="1"/>
      <protection/>
    </xf>
    <xf numFmtId="0" fontId="10" fillId="0" borderId="37" xfId="112" applyNumberFormat="1" applyFont="1" applyBorder="1" applyAlignment="1">
      <alignment horizontal="center" vertical="center" wrapText="1"/>
      <protection/>
    </xf>
    <xf numFmtId="0" fontId="10" fillId="0" borderId="37" xfId="110" applyNumberFormat="1" applyFont="1" applyBorder="1" applyAlignment="1">
      <alignment horizontal="center" vertical="center" wrapText="1"/>
      <protection/>
    </xf>
    <xf numFmtId="0" fontId="10" fillId="0" borderId="37" xfId="120" applyNumberFormat="1" applyFont="1" applyBorder="1" applyAlignment="1">
      <alignment horizontal="center" vertical="center" wrapText="1"/>
      <protection/>
    </xf>
    <xf numFmtId="0" fontId="10" fillId="0" borderId="37" xfId="118" applyNumberFormat="1" applyFont="1" applyBorder="1" applyAlignment="1">
      <alignment horizontal="center" vertical="center" wrapText="1"/>
      <protection/>
    </xf>
    <xf numFmtId="0" fontId="10" fillId="0" borderId="36" xfId="114" applyNumberFormat="1" applyFont="1" applyBorder="1" applyAlignment="1">
      <alignment horizontal="center" vertical="center" wrapText="1"/>
      <protection/>
    </xf>
    <xf numFmtId="0" fontId="10" fillId="0" borderId="25" xfId="373" applyNumberFormat="1" applyFont="1" applyBorder="1" applyAlignment="1">
      <alignment horizontal="center" vertical="center" wrapText="1"/>
      <protection/>
    </xf>
    <xf numFmtId="0" fontId="10" fillId="0" borderId="37" xfId="375" applyNumberFormat="1" applyFont="1" applyBorder="1" applyAlignment="1">
      <alignment horizontal="center" vertical="center" wrapText="1"/>
      <protection/>
    </xf>
    <xf numFmtId="0" fontId="10" fillId="0" borderId="37" xfId="379" applyNumberFormat="1" applyFont="1" applyBorder="1" applyAlignment="1">
      <alignment horizontal="center" vertical="center" wrapText="1"/>
      <protection/>
    </xf>
    <xf numFmtId="0" fontId="10" fillId="0" borderId="37" xfId="381" applyNumberFormat="1" applyFont="1" applyBorder="1" applyAlignment="1">
      <alignment horizontal="center" vertical="center" wrapText="1"/>
      <protection/>
    </xf>
    <xf numFmtId="0" fontId="10" fillId="0" borderId="37" xfId="383" applyNumberFormat="1" applyFont="1" applyBorder="1" applyAlignment="1">
      <alignment horizontal="center" vertical="center" wrapText="1"/>
      <protection/>
    </xf>
    <xf numFmtId="0" fontId="10" fillId="0" borderId="37" xfId="385" applyNumberFormat="1" applyFont="1" applyBorder="1" applyAlignment="1">
      <alignment horizontal="center" vertical="center" wrapText="1"/>
      <protection/>
    </xf>
    <xf numFmtId="0" fontId="10" fillId="0" borderId="37" xfId="387" applyNumberFormat="1" applyFont="1" applyBorder="1" applyAlignment="1">
      <alignment horizontal="center" vertical="center" wrapText="1"/>
      <protection/>
    </xf>
    <xf numFmtId="0" fontId="10" fillId="0" borderId="37" xfId="94" applyNumberFormat="1" applyFont="1" applyBorder="1" applyAlignment="1">
      <alignment horizontal="center" vertical="center" wrapText="1"/>
      <protection/>
    </xf>
    <xf numFmtId="0" fontId="10" fillId="0" borderId="37" xfId="96" applyNumberFormat="1" applyFont="1" applyBorder="1" applyAlignment="1">
      <alignment horizontal="center" vertical="center" wrapText="1"/>
      <protection/>
    </xf>
    <xf numFmtId="0" fontId="10" fillId="0" borderId="37" xfId="99" applyNumberFormat="1" applyFont="1" applyBorder="1" applyAlignment="1">
      <alignment horizontal="center" vertical="center" wrapText="1"/>
      <protection/>
    </xf>
    <xf numFmtId="0" fontId="10" fillId="0" borderId="36" xfId="101" applyNumberFormat="1" applyFont="1" applyBorder="1" applyAlignment="1">
      <alignment horizontal="center" vertical="center" wrapText="1"/>
      <protection/>
    </xf>
    <xf numFmtId="0" fontId="10" fillId="0" borderId="37" xfId="367" applyNumberFormat="1" applyFont="1" applyBorder="1" applyAlignment="1">
      <alignment horizontal="center" vertical="center" wrapText="1"/>
      <protection/>
    </xf>
    <xf numFmtId="0" fontId="10" fillId="0" borderId="25" xfId="355" applyNumberFormat="1" applyFont="1" applyBorder="1" applyAlignment="1">
      <alignment horizontal="center" vertical="center" wrapText="1"/>
      <protection/>
    </xf>
    <xf numFmtId="0" fontId="10" fillId="0" borderId="37" xfId="357" applyNumberFormat="1" applyFont="1" applyBorder="1" applyAlignment="1">
      <alignment horizontal="center" vertical="center" wrapText="1"/>
      <protection/>
    </xf>
    <xf numFmtId="0" fontId="10" fillId="0" borderId="37" xfId="359" applyNumberFormat="1" applyFont="1" applyBorder="1" applyAlignment="1">
      <alignment horizontal="center" vertical="center" wrapText="1"/>
      <protection/>
    </xf>
    <xf numFmtId="0" fontId="10" fillId="0" borderId="37" xfId="361" applyNumberFormat="1" applyFont="1" applyBorder="1" applyAlignment="1">
      <alignment horizontal="center" vertical="center" wrapText="1"/>
      <protection/>
    </xf>
    <xf numFmtId="0" fontId="10" fillId="0" borderId="25" xfId="347" applyNumberFormat="1" applyFont="1" applyBorder="1" applyAlignment="1">
      <alignment horizontal="center" vertical="center" wrapText="1"/>
      <protection/>
    </xf>
    <xf numFmtId="0" fontId="10" fillId="0" borderId="37" xfId="349" applyNumberFormat="1" applyFont="1" applyBorder="1" applyAlignment="1">
      <alignment horizontal="center" vertical="center" wrapText="1"/>
      <protection/>
    </xf>
    <xf numFmtId="0" fontId="10" fillId="0" borderId="25" xfId="334" applyNumberFormat="1" applyFont="1" applyBorder="1" applyAlignment="1">
      <alignment horizontal="center" vertical="center" wrapText="1"/>
      <protection/>
    </xf>
    <xf numFmtId="0" fontId="10" fillId="0" borderId="37" xfId="336" applyNumberFormat="1" applyFont="1" applyBorder="1" applyAlignment="1">
      <alignment horizontal="center" vertical="center" wrapText="1"/>
      <protection/>
    </xf>
    <xf numFmtId="0" fontId="10" fillId="0" borderId="37" xfId="338" applyNumberFormat="1" applyFont="1" applyBorder="1" applyAlignment="1">
      <alignment horizontal="center" vertical="center" wrapText="1"/>
      <protection/>
    </xf>
    <xf numFmtId="0" fontId="10" fillId="0" borderId="37" xfId="342" applyNumberFormat="1" applyFont="1" applyBorder="1" applyAlignment="1">
      <alignment horizontal="center" vertical="center" wrapText="1"/>
      <protection/>
    </xf>
    <xf numFmtId="0" fontId="10" fillId="0" borderId="36" xfId="344" applyNumberFormat="1" applyFont="1" applyBorder="1" applyAlignment="1">
      <alignment horizontal="center" vertical="center" wrapText="1"/>
      <protection/>
    </xf>
    <xf numFmtId="0" fontId="10" fillId="0" borderId="66" xfId="238" applyNumberFormat="1" applyFont="1" applyBorder="1" applyAlignment="1">
      <alignment horizontal="center" vertical="center" wrapText="1"/>
      <protection/>
    </xf>
    <xf numFmtId="0" fontId="10" fillId="0" borderId="50" xfId="262" applyNumberFormat="1" applyFont="1" applyBorder="1" applyAlignment="1">
      <alignment horizontal="center" vertical="center" wrapText="1"/>
      <protection/>
    </xf>
    <xf numFmtId="0" fontId="10" fillId="0" borderId="50" xfId="283" applyNumberFormat="1" applyFont="1" applyBorder="1" applyAlignment="1">
      <alignment horizontal="center" vertical="center" wrapText="1"/>
      <protection/>
    </xf>
    <xf numFmtId="0" fontId="10" fillId="0" borderId="50" xfId="293" applyNumberFormat="1" applyFont="1" applyBorder="1" applyAlignment="1">
      <alignment horizontal="center" vertical="center" wrapText="1"/>
      <protection/>
    </xf>
    <xf numFmtId="0" fontId="10" fillId="0" borderId="50" xfId="279" applyNumberFormat="1" applyFont="1" applyBorder="1" applyAlignment="1">
      <alignment horizontal="center" vertical="center" wrapText="1"/>
      <protection/>
    </xf>
    <xf numFmtId="0" fontId="10" fillId="0" borderId="50" xfId="289" applyNumberFormat="1" applyFont="1" applyBorder="1" applyAlignment="1">
      <alignment horizontal="center" vertical="center" wrapText="1"/>
      <protection/>
    </xf>
    <xf numFmtId="0" fontId="10" fillId="0" borderId="50" xfId="297" applyNumberFormat="1" applyFont="1" applyBorder="1" applyAlignment="1">
      <alignment horizontal="center" vertical="center" wrapText="1"/>
      <protection/>
    </xf>
    <xf numFmtId="0" fontId="10" fillId="0" borderId="66" xfId="163" applyNumberFormat="1" applyFont="1" applyBorder="1" applyAlignment="1">
      <alignment horizontal="center" vertical="center" wrapText="1"/>
      <protection/>
    </xf>
    <xf numFmtId="0" fontId="10" fillId="0" borderId="50" xfId="187" applyNumberFormat="1" applyFont="1" applyBorder="1" applyAlignment="1">
      <alignment horizontal="center" vertical="center" wrapText="1"/>
      <protection/>
    </xf>
    <xf numFmtId="2" fontId="11" fillId="0" borderId="42" xfId="199" applyNumberFormat="1" applyFont="1" applyBorder="1" applyAlignment="1">
      <alignment horizontal="center" vertical="center" wrapText="1"/>
      <protection/>
    </xf>
    <xf numFmtId="0" fontId="10" fillId="0" borderId="51" xfId="214" applyNumberFormat="1" applyFont="1" applyBorder="1" applyAlignment="1">
      <alignment horizontal="center" vertical="center" wrapText="1"/>
      <protection/>
    </xf>
    <xf numFmtId="0" fontId="10" fillId="0" borderId="66" xfId="127" applyNumberFormat="1" applyFont="1" applyBorder="1" applyAlignment="1">
      <alignment horizontal="center" vertical="center" wrapText="1"/>
      <protection/>
    </xf>
    <xf numFmtId="0" fontId="10" fillId="0" borderId="51" xfId="115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98" fillId="49" borderId="0" xfId="0" applyFont="1" applyFill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8" fillId="49" borderId="0" xfId="0" applyFont="1" applyFill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2" fontId="11" fillId="0" borderId="40" xfId="309" applyNumberFormat="1" applyFont="1" applyBorder="1" applyAlignment="1">
      <alignment horizontal="center" vertical="center" wrapText="1"/>
      <protection/>
    </xf>
    <xf numFmtId="0" fontId="10" fillId="0" borderId="70" xfId="309" applyNumberFormat="1" applyFont="1" applyBorder="1" applyAlignment="1">
      <alignment horizontal="left" wrapText="1"/>
      <protection/>
    </xf>
    <xf numFmtId="0" fontId="10" fillId="0" borderId="0" xfId="309" applyNumberFormat="1" applyFont="1" applyBorder="1" applyAlignment="1">
      <alignment horizontal="left" wrapText="1"/>
      <protection/>
    </xf>
    <xf numFmtId="2" fontId="11" fillId="0" borderId="41" xfId="309" applyNumberFormat="1" applyFont="1" applyBorder="1" applyAlignment="1">
      <alignment horizontal="center" vertical="center" wrapText="1"/>
      <protection/>
    </xf>
    <xf numFmtId="0" fontId="10" fillId="0" borderId="65" xfId="309" applyNumberFormat="1" applyFont="1" applyBorder="1" applyAlignment="1">
      <alignment horizontal="left" wrapText="1"/>
      <protection/>
    </xf>
    <xf numFmtId="2" fontId="11" fillId="0" borderId="40" xfId="328" applyNumberFormat="1" applyFont="1" applyBorder="1" applyAlignment="1">
      <alignment horizontal="center" vertical="center" wrapText="1"/>
      <protection/>
    </xf>
    <xf numFmtId="0" fontId="10" fillId="0" borderId="70" xfId="328" applyNumberFormat="1" applyFont="1" applyBorder="1" applyAlignment="1">
      <alignment horizontal="left" wrapText="1"/>
      <protection/>
    </xf>
    <xf numFmtId="0" fontId="10" fillId="0" borderId="0" xfId="340" applyNumberFormat="1" applyFont="1" applyBorder="1" applyAlignment="1">
      <alignment horizontal="left" wrapText="1"/>
      <protection/>
    </xf>
    <xf numFmtId="0" fontId="10" fillId="0" borderId="0" xfId="352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0" fillId="0" borderId="0" xfId="364" applyNumberFormat="1" applyFont="1" applyBorder="1" applyAlignment="1">
      <alignment horizontal="left" wrapText="1"/>
      <protection/>
    </xf>
    <xf numFmtId="0" fontId="10" fillId="0" borderId="0" xfId="376" applyNumberFormat="1" applyFont="1" applyBorder="1" applyAlignment="1">
      <alignment horizontal="left" wrapText="1"/>
      <protection/>
    </xf>
    <xf numFmtId="2" fontId="11" fillId="0" borderId="41" xfId="91" applyNumberFormat="1" applyFont="1" applyBorder="1" applyAlignment="1">
      <alignment horizontal="center" vertical="center" wrapText="1"/>
      <protection/>
    </xf>
    <xf numFmtId="0" fontId="10" fillId="0" borderId="65" xfId="91" applyNumberFormat="1" applyFont="1" applyBorder="1" applyAlignment="1">
      <alignment horizontal="left" wrapText="1"/>
      <protection/>
    </xf>
    <xf numFmtId="2" fontId="11" fillId="0" borderId="40" xfId="103" applyNumberFormat="1" applyFont="1" applyBorder="1" applyAlignment="1">
      <alignment horizontal="center" vertical="center" wrapText="1"/>
      <protection/>
    </xf>
    <xf numFmtId="0" fontId="10" fillId="0" borderId="70" xfId="103" applyNumberFormat="1" applyFont="1" applyBorder="1" applyAlignment="1">
      <alignment horizontal="left" wrapText="1"/>
      <protection/>
    </xf>
    <xf numFmtId="0" fontId="10" fillId="0" borderId="0" xfId="115" applyNumberFormat="1" applyFont="1" applyBorder="1" applyAlignment="1">
      <alignment horizontal="left" wrapText="1"/>
      <protection/>
    </xf>
    <xf numFmtId="0" fontId="10" fillId="0" borderId="0" xfId="127" applyNumberFormat="1" applyFont="1" applyBorder="1" applyAlignment="1">
      <alignment horizontal="left" wrapText="1"/>
      <protection/>
    </xf>
    <xf numFmtId="2" fontId="11" fillId="0" borderId="41" xfId="139" applyNumberFormat="1" applyFont="1" applyBorder="1" applyAlignment="1">
      <alignment horizontal="center" vertical="center" wrapText="1"/>
      <protection/>
    </xf>
    <xf numFmtId="0" fontId="10" fillId="0" borderId="65" xfId="139" applyNumberFormat="1" applyFont="1" applyBorder="1" applyAlignment="1">
      <alignment horizontal="left" wrapText="1"/>
      <protection/>
    </xf>
    <xf numFmtId="2" fontId="11" fillId="0" borderId="40" xfId="151" applyNumberFormat="1" applyFont="1" applyBorder="1" applyAlignment="1">
      <alignment horizontal="center" vertical="center" wrapText="1"/>
      <protection/>
    </xf>
    <xf numFmtId="0" fontId="10" fillId="0" borderId="70" xfId="151" applyNumberFormat="1" applyFont="1" applyBorder="1" applyAlignment="1">
      <alignment horizontal="left" wrapText="1"/>
      <protection/>
    </xf>
    <xf numFmtId="0" fontId="10" fillId="0" borderId="0" xfId="151" applyNumberFormat="1" applyFont="1" applyBorder="1" applyAlignment="1">
      <alignment horizontal="left" wrapText="1"/>
      <protection/>
    </xf>
    <xf numFmtId="0" fontId="10" fillId="0" borderId="0" xfId="163" applyNumberFormat="1" applyFont="1" applyBorder="1" applyAlignment="1">
      <alignment horizontal="left" wrapText="1"/>
      <protection/>
    </xf>
    <xf numFmtId="2" fontId="11" fillId="0" borderId="41" xfId="163" applyNumberFormat="1" applyFont="1" applyBorder="1" applyAlignment="1">
      <alignment horizontal="center" vertical="center" wrapText="1"/>
      <protection/>
    </xf>
    <xf numFmtId="0" fontId="10" fillId="0" borderId="65" xfId="163" applyNumberFormat="1" applyFont="1" applyBorder="1" applyAlignment="1">
      <alignment horizontal="left" wrapText="1"/>
      <protection/>
    </xf>
    <xf numFmtId="2" fontId="11" fillId="0" borderId="40" xfId="175" applyNumberFormat="1" applyFont="1" applyBorder="1" applyAlignment="1">
      <alignment horizontal="center" vertical="center" wrapText="1"/>
      <protection/>
    </xf>
    <xf numFmtId="0" fontId="10" fillId="0" borderId="70" xfId="175" applyNumberFormat="1" applyFont="1" applyBorder="1" applyAlignment="1">
      <alignment horizontal="left" wrapText="1"/>
      <protection/>
    </xf>
    <xf numFmtId="0" fontId="10" fillId="0" borderId="0" xfId="175" applyNumberFormat="1" applyFont="1" applyBorder="1" applyAlignment="1">
      <alignment horizontal="left" wrapText="1"/>
      <protection/>
    </xf>
    <xf numFmtId="0" fontId="3" fillId="0" borderId="7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0" fillId="0" borderId="0" xfId="287" applyNumberFormat="1" applyFont="1" applyBorder="1" applyAlignment="1">
      <alignment horizontal="left" wrapText="1"/>
      <protection/>
    </xf>
    <xf numFmtId="0" fontId="10" fillId="0" borderId="0" xfId="262" applyNumberFormat="1" applyFont="1" applyBorder="1" applyAlignment="1">
      <alignment horizontal="left" wrapText="1"/>
      <protection/>
    </xf>
    <xf numFmtId="0" fontId="10" fillId="0" borderId="0" xfId="274" applyNumberFormat="1" applyFont="1" applyBorder="1" applyAlignment="1">
      <alignment horizontal="left" wrapText="1"/>
      <protection/>
    </xf>
    <xf numFmtId="0" fontId="10" fillId="0" borderId="0" xfId="279" applyNumberFormat="1" applyFont="1" applyBorder="1" applyAlignment="1">
      <alignment horizontal="left" wrapText="1"/>
      <protection/>
    </xf>
    <xf numFmtId="0" fontId="10" fillId="0" borderId="0" xfId="281" applyNumberFormat="1" applyFont="1" applyBorder="1" applyAlignment="1">
      <alignment horizontal="left" wrapText="1"/>
      <protection/>
    </xf>
    <xf numFmtId="0" fontId="10" fillId="0" borderId="0" xfId="283" applyNumberFormat="1" applyFont="1" applyBorder="1" applyAlignment="1">
      <alignment horizontal="left" wrapText="1"/>
      <protection/>
    </xf>
    <xf numFmtId="0" fontId="10" fillId="0" borderId="0" xfId="285" applyNumberFormat="1" applyFont="1" applyBorder="1" applyAlignment="1">
      <alignment horizontal="left" wrapText="1"/>
      <protection/>
    </xf>
    <xf numFmtId="0" fontId="10" fillId="0" borderId="0" xfId="289" applyNumberFormat="1" applyFont="1" applyBorder="1" applyAlignment="1">
      <alignment horizontal="left" wrapText="1"/>
      <protection/>
    </xf>
    <xf numFmtId="0" fontId="10" fillId="0" borderId="0" xfId="291" applyNumberFormat="1" applyFont="1" applyBorder="1" applyAlignment="1">
      <alignment horizontal="left" wrapText="1"/>
      <protection/>
    </xf>
    <xf numFmtId="0" fontId="10" fillId="0" borderId="0" xfId="293" applyNumberFormat="1" applyFont="1" applyBorder="1" applyAlignment="1">
      <alignment horizontal="left" wrapText="1"/>
      <protection/>
    </xf>
    <xf numFmtId="2" fontId="11" fillId="0" borderId="41" xfId="295" applyNumberFormat="1" applyFont="1" applyBorder="1" applyAlignment="1">
      <alignment horizontal="center" vertical="center" wrapText="1"/>
      <protection/>
    </xf>
    <xf numFmtId="0" fontId="10" fillId="0" borderId="65" xfId="295" applyNumberFormat="1" applyFont="1" applyBorder="1" applyAlignment="1">
      <alignment horizontal="left" wrapText="1"/>
      <protection/>
    </xf>
    <xf numFmtId="2" fontId="11" fillId="0" borderId="44" xfId="211" applyNumberFormat="1" applyFont="1" applyBorder="1" applyAlignment="1">
      <alignment horizontal="center" vertical="center" wrapText="1"/>
      <protection/>
    </xf>
    <xf numFmtId="0" fontId="10" fillId="0" borderId="0" xfId="211" applyNumberFormat="1" applyFont="1" applyBorder="1" applyAlignment="1">
      <alignment horizontal="left" wrapText="1"/>
      <protection/>
    </xf>
    <xf numFmtId="2" fontId="11" fillId="0" borderId="72" xfId="187" applyNumberFormat="1" applyFont="1" applyBorder="1" applyAlignment="1">
      <alignment horizontal="center" vertical="center" wrapText="1"/>
      <protection/>
    </xf>
    <xf numFmtId="0" fontId="10" fillId="0" borderId="70" xfId="187" applyNumberFormat="1" applyFont="1" applyBorder="1" applyAlignment="1">
      <alignment horizontal="left" wrapText="1"/>
      <protection/>
    </xf>
    <xf numFmtId="2" fontId="11" fillId="0" borderId="44" xfId="250" applyNumberFormat="1" applyFont="1" applyBorder="1" applyAlignment="1">
      <alignment horizontal="center" vertical="center" wrapText="1"/>
      <protection/>
    </xf>
    <xf numFmtId="0" fontId="10" fillId="0" borderId="44" xfId="250" applyNumberFormat="1" applyFont="1" applyBorder="1" applyAlignment="1">
      <alignment horizontal="left" wrapText="1"/>
      <protection/>
    </xf>
    <xf numFmtId="0" fontId="10" fillId="0" borderId="21" xfId="199" applyNumberFormat="1" applyFont="1" applyBorder="1" applyAlignment="1">
      <alignment horizontal="left" wrapText="1"/>
      <protection/>
    </xf>
    <xf numFmtId="0" fontId="10" fillId="0" borderId="21" xfId="214" applyNumberFormat="1" applyFont="1" applyBorder="1" applyAlignment="1">
      <alignment horizontal="left" wrapText="1"/>
      <protection/>
    </xf>
    <xf numFmtId="0" fontId="10" fillId="0" borderId="21" xfId="226" applyNumberFormat="1" applyFont="1" applyBorder="1" applyAlignment="1">
      <alignment horizontal="left" wrapText="1"/>
      <protection/>
    </xf>
    <xf numFmtId="0" fontId="10" fillId="0" borderId="21" xfId="238" applyNumberFormat="1" applyFont="1" applyBorder="1" applyAlignment="1">
      <alignment horizontal="left" wrapText="1"/>
      <protection/>
    </xf>
    <xf numFmtId="0" fontId="11" fillId="0" borderId="21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2" fontId="11" fillId="0" borderId="23" xfId="287" applyNumberFormat="1" applyFont="1" applyBorder="1" applyAlignment="1">
      <alignment horizontal="center" vertical="center" wrapText="1"/>
      <protection/>
    </xf>
    <xf numFmtId="2" fontId="11" fillId="0" borderId="29" xfId="328" applyNumberFormat="1" applyFont="1" applyBorder="1" applyAlignment="1">
      <alignment horizontal="center" vertical="center" wrapText="1"/>
      <protection/>
    </xf>
    <xf numFmtId="2" fontId="11" fillId="0" borderId="29" xfId="340" applyNumberFormat="1" applyFont="1" applyBorder="1" applyAlignment="1">
      <alignment horizontal="center" vertical="center" wrapText="1"/>
      <protection/>
    </xf>
    <xf numFmtId="2" fontId="11" fillId="0" borderId="29" xfId="352" applyNumberFormat="1" applyFont="1" applyBorder="1" applyAlignment="1">
      <alignment horizontal="center" vertical="center" wrapText="1"/>
      <protection/>
    </xf>
    <xf numFmtId="2" fontId="11" fillId="0" borderId="29" xfId="364" applyNumberFormat="1" applyFont="1" applyBorder="1" applyAlignment="1">
      <alignment horizontal="center" vertical="center" wrapText="1"/>
      <protection/>
    </xf>
    <xf numFmtId="2" fontId="11" fillId="0" borderId="29" xfId="376" applyNumberFormat="1" applyFont="1" applyBorder="1" applyAlignment="1">
      <alignment horizontal="center" vertical="center" wrapText="1"/>
      <protection/>
    </xf>
    <xf numFmtId="2" fontId="11" fillId="0" borderId="29" xfId="91" applyNumberFormat="1" applyFont="1" applyBorder="1" applyAlignment="1">
      <alignment horizontal="center" vertical="center" wrapText="1"/>
      <protection/>
    </xf>
    <xf numFmtId="2" fontId="11" fillId="0" borderId="29" xfId="103" applyNumberFormat="1" applyFont="1" applyBorder="1" applyAlignment="1">
      <alignment horizontal="center" vertical="center" wrapText="1"/>
      <protection/>
    </xf>
    <xf numFmtId="0" fontId="10" fillId="0" borderId="21" xfId="175" applyNumberFormat="1" applyFont="1" applyBorder="1" applyAlignment="1">
      <alignment horizontal="center" vertical="center" wrapText="1"/>
      <protection/>
    </xf>
    <xf numFmtId="2" fontId="11" fillId="0" borderId="29" xfId="187" applyNumberFormat="1" applyFont="1" applyBorder="1" applyAlignment="1">
      <alignment horizontal="center" vertical="center" wrapText="1"/>
      <protection/>
    </xf>
    <xf numFmtId="2" fontId="11" fillId="0" borderId="28" xfId="274" applyNumberFormat="1" applyFont="1" applyBorder="1" applyAlignment="1">
      <alignment horizontal="center" vertical="center" wrapText="1"/>
      <protection/>
    </xf>
    <xf numFmtId="2" fontId="11" fillId="0" borderId="29" xfId="115" applyNumberFormat="1" applyFont="1" applyBorder="1" applyAlignment="1">
      <alignment horizontal="center" vertical="center" wrapText="1"/>
      <protection/>
    </xf>
    <xf numFmtId="2" fontId="11" fillId="0" borderId="28" xfId="115" applyNumberFormat="1" applyFont="1" applyBorder="1" applyAlignment="1">
      <alignment horizontal="center" vertical="center" wrapText="1"/>
      <protection/>
    </xf>
    <xf numFmtId="2" fontId="11" fillId="0" borderId="29" xfId="139" applyNumberFormat="1" applyFont="1" applyBorder="1" applyAlignment="1">
      <alignment horizontal="center" vertical="center" wrapText="1"/>
      <protection/>
    </xf>
    <xf numFmtId="2" fontId="11" fillId="0" borderId="29" xfId="151" applyNumberFormat="1" applyFont="1" applyBorder="1" applyAlignment="1">
      <alignment horizontal="center" vertical="center" wrapText="1"/>
      <protection/>
    </xf>
    <xf numFmtId="2" fontId="11" fillId="0" borderId="28" xfId="163" applyNumberFormat="1" applyFont="1" applyBorder="1" applyAlignment="1">
      <alignment horizontal="center" vertical="center" wrapText="1"/>
      <protection/>
    </xf>
    <xf numFmtId="2" fontId="11" fillId="0" borderId="29" xfId="127" applyNumberFormat="1" applyFont="1" applyBorder="1" applyAlignment="1">
      <alignment horizontal="center" vertical="center" wrapText="1"/>
      <protection/>
    </xf>
    <xf numFmtId="2" fontId="11" fillId="0" borderId="23" xfId="214" applyNumberFormat="1" applyFont="1" applyBorder="1" applyAlignment="1">
      <alignment horizontal="center" vertical="center" wrapText="1"/>
      <protection/>
    </xf>
    <xf numFmtId="2" fontId="11" fillId="0" borderId="29" xfId="214" applyNumberFormat="1" applyFont="1" applyBorder="1" applyAlignment="1">
      <alignment horizontal="center" vertical="center" wrapText="1"/>
      <protection/>
    </xf>
    <xf numFmtId="2" fontId="11" fillId="0" borderId="29" xfId="226" applyNumberFormat="1" applyFont="1" applyBorder="1" applyAlignment="1">
      <alignment horizontal="center" vertical="center" wrapText="1"/>
      <protection/>
    </xf>
    <xf numFmtId="2" fontId="11" fillId="0" borderId="28" xfId="238" applyNumberFormat="1" applyFont="1" applyBorder="1" applyAlignment="1">
      <alignment horizontal="center" vertical="center" wrapText="1"/>
      <protection/>
    </xf>
    <xf numFmtId="2" fontId="11" fillId="0" borderId="23" xfId="250" applyNumberFormat="1" applyFont="1" applyBorder="1" applyAlignment="1">
      <alignment horizontal="center" vertical="center" wrapText="1"/>
      <protection/>
    </xf>
    <xf numFmtId="2" fontId="11" fillId="0" borderId="29" xfId="250" applyNumberFormat="1" applyFont="1" applyBorder="1" applyAlignment="1">
      <alignment horizontal="center" vertical="center" wrapText="1"/>
      <protection/>
    </xf>
    <xf numFmtId="2" fontId="11" fillId="0" borderId="29" xfId="262" applyNumberFormat="1" applyFont="1" applyBorder="1" applyAlignment="1">
      <alignment horizontal="center" vertical="center" wrapText="1"/>
      <protection/>
    </xf>
    <xf numFmtId="2" fontId="11" fillId="0" borderId="28" xfId="262" applyNumberFormat="1" applyFont="1" applyBorder="1" applyAlignment="1">
      <alignment horizontal="center" vertical="center" wrapText="1"/>
      <protection/>
    </xf>
    <xf numFmtId="2" fontId="11" fillId="0" borderId="29" xfId="281" applyNumberFormat="1" applyFont="1" applyBorder="1" applyAlignment="1">
      <alignment horizontal="center" vertical="center" wrapText="1"/>
      <protection/>
    </xf>
    <xf numFmtId="2" fontId="11" fillId="0" borderId="28" xfId="279" applyNumberFormat="1" applyFont="1" applyBorder="1" applyAlignment="1">
      <alignment horizontal="center" vertical="center" wrapText="1"/>
      <protection/>
    </xf>
    <xf numFmtId="2" fontId="11" fillId="0" borderId="35" xfId="199" applyNumberFormat="1" applyFont="1" applyBorder="1" applyAlignment="1">
      <alignment horizontal="center" vertical="center" wrapText="1"/>
      <protection/>
    </xf>
    <xf numFmtId="2" fontId="11" fillId="0" borderId="29" xfId="283" applyNumberFormat="1" applyFont="1" applyBorder="1" applyAlignment="1">
      <alignment horizontal="center" vertical="center" wrapText="1"/>
      <protection/>
    </xf>
    <xf numFmtId="2" fontId="11" fillId="0" borderId="28" xfId="28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98" fillId="49" borderId="0" xfId="0" applyFont="1" applyFill="1" applyAlignment="1">
      <alignment vertical="center"/>
    </xf>
    <xf numFmtId="0" fontId="98" fillId="49" borderId="0" xfId="0" applyFont="1" applyFill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11" fillId="0" borderId="23" xfId="211" applyNumberFormat="1" applyFont="1" applyBorder="1" applyAlignment="1">
      <alignment horizontal="center" vertical="center" wrapText="1"/>
      <protection/>
    </xf>
    <xf numFmtId="2" fontId="11" fillId="0" borderId="29" xfId="287" applyNumberFormat="1" applyFont="1" applyBorder="1" applyAlignment="1">
      <alignment horizontal="center" vertical="center" wrapText="1"/>
      <protection/>
    </xf>
    <xf numFmtId="2" fontId="11" fillId="0" borderId="28" xfId="328" applyNumberFormat="1" applyFont="1" applyBorder="1" applyAlignment="1">
      <alignment horizontal="center" vertical="center" wrapText="1"/>
      <protection/>
    </xf>
    <xf numFmtId="2" fontId="11" fillId="0" borderId="23" xfId="340" applyNumberFormat="1" applyFont="1" applyBorder="1" applyAlignment="1">
      <alignment horizontal="center" vertical="center" wrapText="1"/>
      <protection/>
    </xf>
    <xf numFmtId="2" fontId="11" fillId="0" borderId="23" xfId="175" applyNumberFormat="1" applyFont="1" applyBorder="1" applyAlignment="1">
      <alignment horizontal="center" vertical="center" wrapText="1"/>
      <protection/>
    </xf>
    <xf numFmtId="2" fontId="11" fillId="0" borderId="28" xfId="187" applyNumberFormat="1" applyFont="1" applyBorder="1" applyAlignment="1">
      <alignment horizontal="center" vertical="center" wrapText="1"/>
      <protection/>
    </xf>
    <xf numFmtId="2" fontId="11" fillId="0" borderId="23" xfId="199" applyNumberFormat="1" applyFont="1" applyBorder="1" applyAlignment="1">
      <alignment horizontal="center" vertical="center" wrapText="1"/>
      <protection/>
    </xf>
    <xf numFmtId="2" fontId="11" fillId="0" borderId="28" xfId="214" applyNumberFormat="1" applyFont="1" applyBorder="1" applyAlignment="1">
      <alignment horizontal="center" vertical="center" wrapText="1"/>
      <protection/>
    </xf>
    <xf numFmtId="2" fontId="11" fillId="0" borderId="23" xfId="226" applyNumberFormat="1" applyFont="1" applyBorder="1" applyAlignment="1">
      <alignment horizontal="center" vertical="center" wrapText="1"/>
      <protection/>
    </xf>
    <xf numFmtId="2" fontId="11" fillId="0" borderId="29" xfId="238" applyNumberFormat="1" applyFont="1" applyBorder="1" applyAlignment="1">
      <alignment horizontal="center" vertical="center" wrapText="1"/>
      <protection/>
    </xf>
    <xf numFmtId="2" fontId="11" fillId="0" borderId="28" xfId="250" applyNumberFormat="1" applyFont="1" applyBorder="1" applyAlignment="1">
      <alignment horizontal="center" vertical="center" wrapText="1"/>
      <protection/>
    </xf>
    <xf numFmtId="2" fontId="11" fillId="0" borderId="23" xfId="262" applyNumberFormat="1" applyFont="1" applyBorder="1" applyAlignment="1">
      <alignment horizontal="center" vertical="center" wrapText="1"/>
      <protection/>
    </xf>
    <xf numFmtId="2" fontId="11" fillId="0" borderId="29" xfId="274" applyNumberFormat="1" applyFont="1" applyBorder="1" applyAlignment="1">
      <alignment horizontal="center" vertical="center" wrapText="1"/>
      <protection/>
    </xf>
    <xf numFmtId="2" fontId="11" fillId="0" borderId="23" xfId="281" applyNumberFormat="1" applyFont="1" applyBorder="1" applyAlignment="1">
      <alignment horizontal="center" vertical="center" wrapText="1"/>
      <protection/>
    </xf>
    <xf numFmtId="2" fontId="11" fillId="0" borderId="28" xfId="285" applyNumberFormat="1" applyFont="1" applyBorder="1" applyAlignment="1">
      <alignment horizontal="center" vertical="center" wrapText="1"/>
      <protection/>
    </xf>
    <xf numFmtId="2" fontId="11" fillId="0" borderId="27" xfId="289" applyNumberFormat="1" applyFont="1" applyBorder="1" applyAlignment="1">
      <alignment horizontal="center" vertical="center" wrapText="1"/>
      <protection/>
    </xf>
    <xf numFmtId="2" fontId="11" fillId="0" borderId="23" xfId="291" applyNumberFormat="1" applyFont="1" applyBorder="1" applyAlignment="1">
      <alignment horizontal="center" vertical="center" wrapText="1"/>
      <protection/>
    </xf>
    <xf numFmtId="2" fontId="11" fillId="0" borderId="29" xfId="293" applyNumberFormat="1" applyFont="1" applyBorder="1" applyAlignment="1">
      <alignment horizontal="center" vertical="center" wrapText="1"/>
      <protection/>
    </xf>
    <xf numFmtId="2" fontId="11" fillId="0" borderId="28" xfId="295" applyNumberFormat="1" applyFont="1" applyBorder="1" applyAlignment="1">
      <alignment horizontal="center" vertical="center" wrapText="1"/>
      <protection/>
    </xf>
    <xf numFmtId="2" fontId="11" fillId="0" borderId="23" xfId="297" applyNumberFormat="1" applyFont="1" applyBorder="1" applyAlignment="1">
      <alignment horizontal="center" vertical="center" wrapText="1"/>
      <protection/>
    </xf>
    <xf numFmtId="2" fontId="11" fillId="0" borderId="28" xfId="299" applyNumberFormat="1" applyFont="1" applyBorder="1" applyAlignment="1">
      <alignment horizontal="center" vertical="center" wrapText="1"/>
      <protection/>
    </xf>
    <xf numFmtId="2" fontId="11" fillId="0" borderId="23" xfId="301" applyNumberFormat="1" applyFont="1" applyBorder="1" applyAlignment="1">
      <alignment horizontal="center" vertical="center" wrapText="1"/>
      <protection/>
    </xf>
    <xf numFmtId="2" fontId="11" fillId="0" borderId="28" xfId="303" applyNumberFormat="1" applyFont="1" applyBorder="1" applyAlignment="1">
      <alignment horizontal="center" vertical="center" wrapText="1"/>
      <protection/>
    </xf>
    <xf numFmtId="2" fontId="11" fillId="0" borderId="27" xfId="305" applyNumberFormat="1" applyFont="1" applyBorder="1" applyAlignment="1">
      <alignment horizontal="center" vertical="center" wrapText="1"/>
      <protection/>
    </xf>
    <xf numFmtId="2" fontId="11" fillId="0" borderId="27" xfId="307" applyNumberFormat="1" applyFont="1" applyBorder="1" applyAlignment="1">
      <alignment horizontal="center" vertical="center" wrapText="1"/>
      <protection/>
    </xf>
    <xf numFmtId="2" fontId="11" fillId="0" borderId="29" xfId="315" applyNumberFormat="1" applyFont="1" applyBorder="1" applyAlignment="1">
      <alignment horizontal="center" vertical="center" wrapText="1"/>
      <protection/>
    </xf>
    <xf numFmtId="2" fontId="11" fillId="0" borderId="29" xfId="317" applyNumberFormat="1" applyFont="1" applyBorder="1" applyAlignment="1">
      <alignment horizontal="center" vertical="center" wrapText="1"/>
      <protection/>
    </xf>
    <xf numFmtId="2" fontId="11" fillId="0" borderId="28" xfId="319" applyNumberFormat="1" applyFont="1" applyBorder="1" applyAlignment="1">
      <alignment horizontal="center" vertical="center" wrapText="1"/>
      <protection/>
    </xf>
    <xf numFmtId="2" fontId="11" fillId="0" borderId="29" xfId="211" applyNumberFormat="1" applyFont="1" applyBorder="1" applyAlignment="1">
      <alignment horizontal="center" vertical="center" wrapText="1"/>
      <protection/>
    </xf>
    <xf numFmtId="2" fontId="11" fillId="0" borderId="28" xfId="364" applyNumberFormat="1" applyFont="1" applyBorder="1" applyAlignment="1">
      <alignment horizontal="center" vertical="center" wrapText="1"/>
      <protection/>
    </xf>
    <xf numFmtId="2" fontId="11" fillId="0" borderId="28" xfId="127" applyNumberFormat="1" applyFont="1" applyBorder="1" applyAlignment="1">
      <alignment horizontal="center" vertical="center" wrapText="1"/>
      <protection/>
    </xf>
    <xf numFmtId="2" fontId="11" fillId="0" borderId="29" xfId="163" applyNumberFormat="1" applyFont="1" applyBorder="1" applyAlignment="1">
      <alignment horizontal="center" vertical="center" wrapText="1"/>
      <protection/>
    </xf>
    <xf numFmtId="2" fontId="11" fillId="0" borderId="29" xfId="175" applyNumberFormat="1" applyFont="1" applyBorder="1" applyAlignment="1">
      <alignment horizontal="center" vertical="center" wrapText="1"/>
      <protection/>
    </xf>
    <xf numFmtId="2" fontId="11" fillId="0" borderId="28" xfId="199" applyNumberFormat="1" applyFont="1" applyBorder="1" applyAlignment="1">
      <alignment horizontal="center" vertical="center" wrapText="1"/>
      <protection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1" fillId="0" borderId="21" xfId="367" applyNumberFormat="1" applyFont="1" applyBorder="1" applyAlignment="1">
      <alignment horizontal="center" vertical="center" wrapText="1"/>
      <protection/>
    </xf>
    <xf numFmtId="2" fontId="11" fillId="0" borderId="21" xfId="367" applyNumberFormat="1" applyFont="1" applyBorder="1" applyAlignment="1">
      <alignment horizontal="center" vertical="center" wrapText="1"/>
      <protection/>
    </xf>
    <xf numFmtId="2" fontId="11" fillId="0" borderId="29" xfId="199" applyNumberFormat="1" applyFont="1" applyBorder="1" applyAlignment="1">
      <alignment horizontal="center" vertical="center" wrapText="1"/>
      <protection/>
    </xf>
    <xf numFmtId="2" fontId="11" fillId="0" borderId="29" xfId="285" applyNumberFormat="1" applyFont="1" applyBorder="1" applyAlignment="1">
      <alignment horizontal="center" vertical="center" wrapText="1"/>
      <protection/>
    </xf>
    <xf numFmtId="2" fontId="11" fillId="0" borderId="29" xfId="289" applyNumberFormat="1" applyFont="1" applyBorder="1" applyAlignment="1">
      <alignment horizontal="center" vertical="center" wrapText="1"/>
      <protection/>
    </xf>
    <xf numFmtId="2" fontId="11" fillId="0" borderId="29" xfId="291" applyNumberFormat="1" applyFont="1" applyBorder="1" applyAlignment="1">
      <alignment horizontal="center" vertical="center" wrapText="1"/>
      <protection/>
    </xf>
    <xf numFmtId="2" fontId="11" fillId="0" borderId="29" xfId="295" applyNumberFormat="1" applyFont="1" applyBorder="1" applyAlignment="1">
      <alignment horizontal="center" vertical="center" wrapText="1"/>
      <protection/>
    </xf>
    <xf numFmtId="2" fontId="11" fillId="0" borderId="28" xfId="297" applyNumberFormat="1" applyFont="1" applyBorder="1" applyAlignment="1">
      <alignment horizontal="center" vertical="center" wrapText="1"/>
      <protection/>
    </xf>
    <xf numFmtId="2" fontId="11" fillId="0" borderId="23" xfId="299" applyNumberFormat="1" applyFont="1" applyBorder="1" applyAlignment="1">
      <alignment horizontal="center" vertical="center" wrapText="1"/>
      <protection/>
    </xf>
    <xf numFmtId="2" fontId="11" fillId="0" borderId="29" xfId="301" applyNumberFormat="1" applyFont="1" applyBorder="1" applyAlignment="1">
      <alignment horizontal="center" vertical="center" wrapText="1"/>
      <protection/>
    </xf>
    <xf numFmtId="2" fontId="11" fillId="0" borderId="29" xfId="303" applyNumberFormat="1" applyFont="1" applyBorder="1" applyAlignment="1">
      <alignment horizontal="center" vertical="center" wrapText="1"/>
      <protection/>
    </xf>
    <xf numFmtId="2" fontId="11" fillId="0" borderId="23" xfId="305" applyNumberFormat="1" applyFont="1" applyBorder="1" applyAlignment="1">
      <alignment horizontal="center" vertical="center" wrapText="1"/>
      <protection/>
    </xf>
    <xf numFmtId="2" fontId="11" fillId="0" borderId="29" xfId="305" applyNumberFormat="1" applyFont="1" applyBorder="1" applyAlignment="1">
      <alignment horizontal="center" vertical="center" wrapText="1"/>
      <protection/>
    </xf>
    <xf numFmtId="2" fontId="11" fillId="0" borderId="29" xfId="307" applyNumberFormat="1" applyFont="1" applyBorder="1" applyAlignment="1">
      <alignment horizontal="center" vertical="center" wrapText="1"/>
      <protection/>
    </xf>
    <xf numFmtId="2" fontId="11" fillId="0" borderId="28" xfId="307" applyNumberFormat="1" applyFont="1" applyBorder="1" applyAlignment="1">
      <alignment horizontal="center" vertical="center" wrapText="1"/>
      <protection/>
    </xf>
    <xf numFmtId="2" fontId="11" fillId="0" borderId="23" xfId="311" applyNumberFormat="1" applyFont="1" applyBorder="1" applyAlignment="1">
      <alignment horizontal="center" vertical="center" wrapText="1"/>
      <protection/>
    </xf>
    <xf numFmtId="2" fontId="11" fillId="0" borderId="29" xfId="313" applyNumberFormat="1" applyFont="1" applyBorder="1" applyAlignment="1">
      <alignment horizontal="center" vertical="center" wrapText="1"/>
      <protection/>
    </xf>
    <xf numFmtId="2" fontId="11" fillId="0" borderId="29" xfId="319" applyNumberFormat="1" applyFont="1" applyBorder="1" applyAlignment="1">
      <alignment horizontal="center" vertical="center" wrapText="1"/>
      <protection/>
    </xf>
    <xf numFmtId="2" fontId="11" fillId="0" borderId="29" xfId="321" applyNumberFormat="1" applyFont="1" applyBorder="1" applyAlignment="1">
      <alignment horizontal="center" vertical="center" wrapText="1"/>
      <protection/>
    </xf>
    <xf numFmtId="2" fontId="11" fillId="0" borderId="29" xfId="323" applyNumberFormat="1" applyFont="1" applyBorder="1" applyAlignment="1">
      <alignment horizontal="center" vertical="center" wrapText="1"/>
      <protection/>
    </xf>
    <xf numFmtId="2" fontId="11" fillId="0" borderId="23" xfId="325" applyNumberFormat="1" applyFont="1" applyBorder="1" applyAlignment="1">
      <alignment horizontal="center" vertical="center" wrapText="1"/>
      <protection/>
    </xf>
    <xf numFmtId="2" fontId="11" fillId="0" borderId="29" xfId="325" applyNumberFormat="1" applyFont="1" applyBorder="1" applyAlignment="1">
      <alignment horizontal="center" vertical="center" wrapText="1"/>
      <protection/>
    </xf>
    <xf numFmtId="2" fontId="11" fillId="0" borderId="28" xfId="325" applyNumberFormat="1" applyFont="1" applyBorder="1" applyAlignment="1">
      <alignment horizontal="center" vertical="center" wrapText="1"/>
      <protection/>
    </xf>
    <xf numFmtId="2" fontId="3" fillId="0" borderId="23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98" fillId="49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11" fillId="0" borderId="29" xfId="137" applyNumberFormat="1" applyFont="1" applyBorder="1" applyAlignment="1">
      <alignment horizontal="center" vertical="center" wrapText="1"/>
      <protection/>
    </xf>
    <xf numFmtId="3" fontId="11" fillId="0" borderId="28" xfId="137" applyNumberFormat="1" applyFont="1" applyBorder="1" applyAlignment="1">
      <alignment horizontal="center" vertical="center" wrapText="1"/>
      <protection/>
    </xf>
    <xf numFmtId="3" fontId="11" fillId="0" borderId="29" xfId="138" applyNumberFormat="1" applyFont="1" applyBorder="1" applyAlignment="1">
      <alignment horizontal="center" vertical="center" wrapText="1"/>
      <protection/>
    </xf>
    <xf numFmtId="3" fontId="11" fillId="0" borderId="28" xfId="138" applyNumberFormat="1" applyFont="1" applyBorder="1" applyAlignment="1">
      <alignment horizontal="center" vertical="center" wrapText="1"/>
      <protection/>
    </xf>
    <xf numFmtId="2" fontId="11" fillId="0" borderId="28" xfId="277" applyNumberFormat="1" applyFont="1" applyBorder="1" applyAlignment="1">
      <alignment horizontal="center" vertical="center" wrapText="1"/>
      <protection/>
    </xf>
    <xf numFmtId="2" fontId="11" fillId="0" borderId="29" xfId="278" applyNumberFormat="1" applyFont="1" applyBorder="1" applyAlignment="1">
      <alignment horizontal="center" vertical="center" wrapText="1"/>
      <protection/>
    </xf>
    <xf numFmtId="2" fontId="7" fillId="0" borderId="23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10" fillId="0" borderId="66" xfId="381" applyNumberFormat="1" applyFont="1" applyBorder="1" applyAlignment="1">
      <alignment horizontal="center" vertical="center" wrapText="1"/>
      <protection/>
    </xf>
    <xf numFmtId="0" fontId="10" fillId="0" borderId="50" xfId="383" applyNumberFormat="1" applyFont="1" applyBorder="1" applyAlignment="1">
      <alignment horizontal="center" vertical="center" wrapText="1"/>
      <protection/>
    </xf>
    <xf numFmtId="0" fontId="10" fillId="0" borderId="50" xfId="385" applyNumberFormat="1" applyFont="1" applyBorder="1" applyAlignment="1">
      <alignment horizontal="center" vertical="center" wrapText="1"/>
      <protection/>
    </xf>
    <xf numFmtId="0" fontId="10" fillId="0" borderId="50" xfId="387" applyNumberFormat="1" applyFont="1" applyBorder="1" applyAlignment="1">
      <alignment horizontal="center" vertical="center" wrapText="1"/>
      <protection/>
    </xf>
    <xf numFmtId="0" fontId="10" fillId="0" borderId="50" xfId="94" applyNumberFormat="1" applyFont="1" applyBorder="1" applyAlignment="1">
      <alignment horizontal="center" vertical="center" wrapText="1"/>
      <protection/>
    </xf>
    <xf numFmtId="0" fontId="10" fillId="0" borderId="66" xfId="363" applyNumberFormat="1" applyFont="1" applyBorder="1" applyAlignment="1">
      <alignment horizontal="center" vertical="center" wrapText="1"/>
      <protection/>
    </xf>
    <xf numFmtId="0" fontId="10" fillId="0" borderId="50" xfId="367" applyNumberFormat="1" applyFont="1" applyBorder="1" applyAlignment="1">
      <alignment horizontal="center" vertical="center" wrapText="1"/>
      <protection/>
    </xf>
    <xf numFmtId="0" fontId="10" fillId="0" borderId="50" xfId="369" applyNumberFormat="1" applyFont="1" applyBorder="1" applyAlignment="1">
      <alignment horizontal="center" vertical="center" wrapText="1"/>
      <protection/>
    </xf>
    <xf numFmtId="0" fontId="10" fillId="0" borderId="50" xfId="371" applyNumberFormat="1" applyFont="1" applyBorder="1" applyAlignment="1">
      <alignment horizontal="center" vertical="center" wrapText="1"/>
      <protection/>
    </xf>
    <xf numFmtId="0" fontId="10" fillId="0" borderId="50" xfId="373" applyNumberFormat="1" applyFont="1" applyBorder="1" applyAlignment="1">
      <alignment horizontal="center" vertical="center" wrapText="1"/>
      <protection/>
    </xf>
    <xf numFmtId="0" fontId="10" fillId="0" borderId="50" xfId="375" applyNumberFormat="1" applyFont="1" applyBorder="1" applyAlignment="1">
      <alignment horizontal="center" vertical="center" wrapText="1"/>
      <protection/>
    </xf>
    <xf numFmtId="0" fontId="10" fillId="0" borderId="66" xfId="351" applyNumberFormat="1" applyFont="1" applyBorder="1" applyAlignment="1">
      <alignment horizontal="center" vertical="center" wrapText="1"/>
      <protection/>
    </xf>
    <xf numFmtId="0" fontId="10" fillId="0" borderId="50" xfId="355" applyNumberFormat="1" applyFont="1" applyBorder="1" applyAlignment="1">
      <alignment horizontal="center" vertical="center" wrapText="1"/>
      <protection/>
    </xf>
    <xf numFmtId="0" fontId="10" fillId="0" borderId="50" xfId="357" applyNumberFormat="1" applyFont="1" applyBorder="1" applyAlignment="1">
      <alignment horizontal="center" vertical="center" wrapText="1"/>
      <protection/>
    </xf>
    <xf numFmtId="0" fontId="10" fillId="0" borderId="50" xfId="359" applyNumberFormat="1" applyFont="1" applyBorder="1" applyAlignment="1">
      <alignment horizontal="center" vertical="center" wrapText="1"/>
      <protection/>
    </xf>
    <xf numFmtId="0" fontId="10" fillId="0" borderId="66" xfId="330" applyNumberFormat="1" applyFont="1" applyBorder="1" applyAlignment="1">
      <alignment horizontal="center" vertical="center" wrapText="1"/>
      <protection/>
    </xf>
    <xf numFmtId="0" fontId="10" fillId="0" borderId="50" xfId="332" applyNumberFormat="1" applyFont="1" applyBorder="1" applyAlignment="1">
      <alignment horizontal="center" vertical="center" wrapText="1"/>
      <protection/>
    </xf>
    <xf numFmtId="0" fontId="10" fillId="0" borderId="50" xfId="334" applyNumberFormat="1" applyFont="1" applyBorder="1" applyAlignment="1">
      <alignment horizontal="center" vertical="center" wrapText="1"/>
      <protection/>
    </xf>
    <xf numFmtId="0" fontId="10" fillId="0" borderId="50" xfId="336" applyNumberFormat="1" applyFont="1" applyBorder="1" applyAlignment="1">
      <alignment horizontal="center" vertical="center" wrapText="1"/>
      <protection/>
    </xf>
    <xf numFmtId="0" fontId="10" fillId="0" borderId="50" xfId="339" applyNumberFormat="1" applyFont="1" applyBorder="1" applyAlignment="1">
      <alignment horizontal="center" vertical="center" wrapText="1"/>
      <protection/>
    </xf>
    <xf numFmtId="0" fontId="10" fillId="0" borderId="50" xfId="343" applyNumberFormat="1" applyFont="1" applyBorder="1" applyAlignment="1">
      <alignment horizontal="center" vertical="center" wrapText="1"/>
      <protection/>
    </xf>
    <xf numFmtId="0" fontId="10" fillId="0" borderId="50" xfId="345" applyNumberFormat="1" applyFont="1" applyBorder="1" applyAlignment="1">
      <alignment horizontal="center" vertical="center" wrapText="1"/>
      <protection/>
    </xf>
    <xf numFmtId="0" fontId="10" fillId="0" borderId="50" xfId="347" applyNumberFormat="1" applyFont="1" applyBorder="1" applyAlignment="1">
      <alignment horizontal="center" vertical="center" wrapText="1"/>
      <protection/>
    </xf>
    <xf numFmtId="0" fontId="10" fillId="0" borderId="66" xfId="98" applyNumberFormat="1" applyFont="1" applyBorder="1" applyAlignment="1">
      <alignment horizontal="center" vertical="center" wrapText="1"/>
      <protection/>
    </xf>
    <xf numFmtId="0" fontId="10" fillId="0" borderId="50" xfId="100" applyNumberFormat="1" applyFont="1" applyBorder="1" applyAlignment="1">
      <alignment horizontal="center" vertical="center" wrapText="1"/>
      <protection/>
    </xf>
    <xf numFmtId="0" fontId="10" fillId="0" borderId="51" xfId="102" applyNumberFormat="1" applyFont="1" applyBorder="1" applyAlignment="1">
      <alignment horizontal="center" vertical="center" wrapText="1"/>
      <protection/>
    </xf>
    <xf numFmtId="2" fontId="11" fillId="0" borderId="23" xfId="139" applyNumberFormat="1" applyFont="1" applyBorder="1" applyAlignment="1">
      <alignment horizontal="center" vertical="center" wrapText="1"/>
      <protection/>
    </xf>
    <xf numFmtId="2" fontId="11" fillId="0" borderId="28" xfId="226" applyNumberFormat="1" applyFont="1" applyBorder="1" applyAlignment="1">
      <alignment horizontal="center" vertical="center" wrapText="1"/>
      <protection/>
    </xf>
    <xf numFmtId="2" fontId="11" fillId="0" borderId="28" xfId="289" applyNumberFormat="1" applyFont="1" applyBorder="1" applyAlignment="1">
      <alignment horizontal="center" vertical="center" wrapText="1"/>
      <protection/>
    </xf>
    <xf numFmtId="2" fontId="11" fillId="0" borderId="28" xfId="315" applyNumberFormat="1" applyFont="1" applyBorder="1" applyAlignment="1">
      <alignment horizontal="center" vertical="center" wrapText="1"/>
      <protection/>
    </xf>
    <xf numFmtId="2" fontId="11" fillId="0" borderId="23" xfId="319" applyNumberFormat="1" applyFont="1" applyBorder="1" applyAlignment="1">
      <alignment horizontal="center" vertical="center" wrapText="1"/>
      <protection/>
    </xf>
    <xf numFmtId="2" fontId="11" fillId="0" borderId="28" xfId="326" applyNumberFormat="1" applyFont="1" applyBorder="1" applyAlignment="1">
      <alignment horizontal="center" vertical="center" wrapText="1"/>
      <protection/>
    </xf>
    <xf numFmtId="2" fontId="11" fillId="0" borderId="23" xfId="327" applyNumberFormat="1" applyFont="1" applyBorder="1" applyAlignment="1">
      <alignment horizontal="center" vertical="center" wrapText="1"/>
      <protection/>
    </xf>
    <xf numFmtId="2" fontId="11" fillId="0" borderId="29" xfId="327" applyNumberFormat="1" applyFont="1" applyBorder="1" applyAlignment="1">
      <alignment horizontal="center" vertical="center" wrapText="1"/>
      <protection/>
    </xf>
    <xf numFmtId="2" fontId="11" fillId="0" borderId="28" xfId="327" applyNumberFormat="1" applyFont="1" applyBorder="1" applyAlignment="1">
      <alignment horizontal="center" vertical="center" wrapText="1"/>
      <protection/>
    </xf>
    <xf numFmtId="0" fontId="10" fillId="0" borderId="66" xfId="317" applyNumberFormat="1" applyFont="1" applyBorder="1" applyAlignment="1">
      <alignment horizontal="center" vertical="center" wrapText="1"/>
      <protection/>
    </xf>
    <xf numFmtId="0" fontId="10" fillId="0" borderId="50" xfId="321" applyNumberFormat="1" applyFont="1" applyBorder="1" applyAlignment="1">
      <alignment horizontal="center" vertical="center" wrapText="1"/>
      <protection/>
    </xf>
    <xf numFmtId="0" fontId="10" fillId="0" borderId="51" xfId="325" applyNumberFormat="1" applyFont="1" applyBorder="1" applyAlignment="1">
      <alignment horizontal="center" vertical="center" wrapText="1"/>
      <protection/>
    </xf>
    <xf numFmtId="0" fontId="10" fillId="0" borderId="66" xfId="297" applyNumberFormat="1" applyFont="1" applyBorder="1" applyAlignment="1">
      <alignment horizontal="center" vertical="center" wrapText="1"/>
      <protection/>
    </xf>
    <xf numFmtId="0" fontId="10" fillId="0" borderId="50" xfId="301" applyNumberFormat="1" applyFont="1" applyBorder="1" applyAlignment="1">
      <alignment horizontal="center" vertical="center" wrapText="1"/>
      <protection/>
    </xf>
    <xf numFmtId="0" fontId="10" fillId="0" borderId="50" xfId="305" applyNumberFormat="1" applyFont="1" applyBorder="1" applyAlignment="1">
      <alignment horizontal="center" vertical="center" wrapText="1"/>
      <protection/>
    </xf>
    <xf numFmtId="0" fontId="10" fillId="0" borderId="50" xfId="311" applyNumberFormat="1" applyFont="1" applyBorder="1" applyAlignment="1">
      <alignment horizontal="center" vertical="center" wrapText="1"/>
      <protection/>
    </xf>
    <xf numFmtId="0" fontId="10" fillId="0" borderId="50" xfId="151" applyNumberFormat="1" applyFont="1" applyBorder="1" applyAlignment="1">
      <alignment horizontal="center" vertical="center" wrapText="1"/>
      <protection/>
    </xf>
    <xf numFmtId="0" fontId="10" fillId="0" borderId="50" xfId="175" applyNumberFormat="1" applyFont="1" applyBorder="1" applyAlignment="1">
      <alignment horizontal="center" vertical="center" wrapText="1"/>
      <protection/>
    </xf>
    <xf numFmtId="0" fontId="10" fillId="0" borderId="50" xfId="199" applyNumberFormat="1" applyFont="1" applyBorder="1" applyAlignment="1">
      <alignment horizontal="center" vertical="center" wrapText="1"/>
      <protection/>
    </xf>
    <xf numFmtId="0" fontId="10" fillId="0" borderId="50" xfId="287" applyNumberFormat="1" applyFont="1" applyBorder="1" applyAlignment="1">
      <alignment horizontal="center" vertical="center" wrapText="1"/>
      <protection/>
    </xf>
    <xf numFmtId="0" fontId="10" fillId="0" borderId="50" xfId="328" applyNumberFormat="1" applyFont="1" applyBorder="1" applyAlignment="1">
      <alignment horizontal="center" vertical="center" wrapText="1"/>
      <protection/>
    </xf>
    <xf numFmtId="2" fontId="11" fillId="0" borderId="28" xfId="352" applyNumberFormat="1" applyFont="1" applyBorder="1" applyAlignment="1">
      <alignment horizontal="center" vertical="center" wrapText="1"/>
      <protection/>
    </xf>
    <xf numFmtId="2" fontId="11" fillId="0" borderId="23" xfId="376" applyNumberFormat="1" applyFont="1" applyBorder="1" applyAlignment="1">
      <alignment horizontal="center" vertical="center" wrapText="1"/>
      <protection/>
    </xf>
    <xf numFmtId="2" fontId="11" fillId="0" borderId="28" xfId="103" applyNumberFormat="1" applyFont="1" applyBorder="1" applyAlignment="1">
      <alignment horizontal="center" vertical="center" wrapText="1"/>
      <protection/>
    </xf>
    <xf numFmtId="2" fontId="11" fillId="0" borderId="28" xfId="151" applyNumberFormat="1" applyFont="1" applyBorder="1" applyAlignment="1">
      <alignment horizontal="center" vertical="center" wrapText="1"/>
      <protection/>
    </xf>
    <xf numFmtId="2" fontId="11" fillId="0" borderId="29" xfId="299" applyNumberFormat="1" applyFont="1" applyBorder="1" applyAlignment="1">
      <alignment horizontal="center" vertical="center" wrapText="1"/>
      <protection/>
    </xf>
    <xf numFmtId="2" fontId="11" fillId="0" borderId="28" xfId="301" applyNumberFormat="1" applyFont="1" applyBorder="1" applyAlignment="1">
      <alignment horizontal="center" vertical="center" wrapText="1"/>
      <protection/>
    </xf>
    <xf numFmtId="2" fontId="11" fillId="0" borderId="23" xfId="303" applyNumberFormat="1" applyFont="1" applyBorder="1" applyAlignment="1">
      <alignment horizontal="center" vertical="center" wrapText="1"/>
      <protection/>
    </xf>
    <xf numFmtId="2" fontId="11" fillId="0" borderId="23" xfId="307" applyNumberFormat="1" applyFont="1" applyBorder="1" applyAlignment="1">
      <alignment horizontal="center" vertical="center" wrapText="1"/>
      <protection/>
    </xf>
    <xf numFmtId="2" fontId="11" fillId="0" borderId="29" xfId="311" applyNumberFormat="1" applyFont="1" applyBorder="1" applyAlignment="1">
      <alignment horizontal="center" vertical="center" wrapText="1"/>
      <protection/>
    </xf>
    <xf numFmtId="2" fontId="11" fillId="0" borderId="29" xfId="326" applyNumberFormat="1" applyFont="1" applyBorder="1" applyAlignment="1">
      <alignment horizontal="center" vertical="center" wrapText="1"/>
      <protection/>
    </xf>
    <xf numFmtId="2" fontId="11" fillId="0" borderId="29" xfId="330" applyNumberFormat="1" applyFont="1" applyBorder="1" applyAlignment="1">
      <alignment horizontal="center" vertical="center" wrapText="1"/>
      <protection/>
    </xf>
    <xf numFmtId="2" fontId="11" fillId="0" borderId="28" xfId="331" applyNumberFormat="1" applyFont="1" applyBorder="1" applyAlignment="1">
      <alignment horizontal="center" vertical="center" wrapText="1"/>
      <protection/>
    </xf>
    <xf numFmtId="0" fontId="11" fillId="0" borderId="34" xfId="309" applyNumberFormat="1" applyFont="1" applyBorder="1" applyAlignment="1">
      <alignment horizontal="center" vertical="center" wrapText="1"/>
      <protection/>
    </xf>
    <xf numFmtId="0" fontId="11" fillId="0" borderId="33" xfId="309" applyNumberFormat="1" applyFont="1" applyBorder="1" applyAlignment="1">
      <alignment horizontal="center" vertical="center" wrapText="1"/>
      <protection/>
    </xf>
    <xf numFmtId="0" fontId="11" fillId="0" borderId="32" xfId="309" applyNumberFormat="1" applyFont="1" applyBorder="1" applyAlignment="1">
      <alignment horizontal="center" vertical="center" wrapText="1"/>
      <protection/>
    </xf>
    <xf numFmtId="0" fontId="11" fillId="0" borderId="34" xfId="328" applyNumberFormat="1" applyFont="1" applyBorder="1" applyAlignment="1">
      <alignment horizontal="center" vertical="center" wrapText="1"/>
      <protection/>
    </xf>
    <xf numFmtId="0" fontId="11" fillId="0" borderId="33" xfId="340" applyNumberFormat="1" applyFont="1" applyBorder="1" applyAlignment="1">
      <alignment horizontal="center" vertical="center" wrapText="1"/>
      <protection/>
    </xf>
    <xf numFmtId="0" fontId="11" fillId="0" borderId="33" xfId="352" applyNumberFormat="1" applyFont="1" applyBorder="1" applyAlignment="1">
      <alignment horizontal="center" vertical="center" wrapText="1"/>
      <protection/>
    </xf>
    <xf numFmtId="0" fontId="11" fillId="0" borderId="33" xfId="364" applyNumberFormat="1" applyFont="1" applyBorder="1" applyAlignment="1">
      <alignment horizontal="center" vertical="center" wrapText="1"/>
      <protection/>
    </xf>
    <xf numFmtId="0" fontId="11" fillId="0" borderId="33" xfId="376" applyNumberFormat="1" applyFont="1" applyBorder="1" applyAlignment="1">
      <alignment horizontal="center" vertical="center" wrapText="1"/>
      <protection/>
    </xf>
    <xf numFmtId="0" fontId="11" fillId="0" borderId="32" xfId="91" applyNumberFormat="1" applyFont="1" applyBorder="1" applyAlignment="1">
      <alignment horizontal="center" vertical="center" wrapText="1"/>
      <protection/>
    </xf>
    <xf numFmtId="0" fontId="11" fillId="0" borderId="34" xfId="103" applyNumberFormat="1" applyFont="1" applyBorder="1" applyAlignment="1">
      <alignment horizontal="center" vertical="center" wrapText="1"/>
      <protection/>
    </xf>
    <xf numFmtId="0" fontId="11" fillId="0" borderId="33" xfId="115" applyNumberFormat="1" applyFont="1" applyBorder="1" applyAlignment="1">
      <alignment horizontal="center" vertical="center" wrapText="1"/>
      <protection/>
    </xf>
    <xf numFmtId="0" fontId="11" fillId="0" borderId="33" xfId="127" applyNumberFormat="1" applyFont="1" applyBorder="1" applyAlignment="1">
      <alignment horizontal="center" vertical="center" wrapText="1"/>
      <protection/>
    </xf>
    <xf numFmtId="0" fontId="11" fillId="0" borderId="32" xfId="139" applyNumberFormat="1" applyFont="1" applyBorder="1" applyAlignment="1">
      <alignment horizontal="center" vertical="center" wrapText="1"/>
      <protection/>
    </xf>
    <xf numFmtId="0" fontId="11" fillId="0" borderId="34" xfId="151" applyNumberFormat="1" applyFont="1" applyBorder="1" applyAlignment="1">
      <alignment horizontal="center" vertical="center" wrapText="1"/>
      <protection/>
    </xf>
    <xf numFmtId="0" fontId="11" fillId="0" borderId="33" xfId="151" applyNumberFormat="1" applyFont="1" applyBorder="1" applyAlignment="1">
      <alignment horizontal="center" vertical="center" wrapText="1"/>
      <protection/>
    </xf>
    <xf numFmtId="0" fontId="11" fillId="0" borderId="33" xfId="163" applyNumberFormat="1" applyFont="1" applyBorder="1" applyAlignment="1">
      <alignment horizontal="center" vertical="center" wrapText="1"/>
      <protection/>
    </xf>
    <xf numFmtId="0" fontId="11" fillId="0" borderId="32" xfId="163" applyNumberFormat="1" applyFont="1" applyBorder="1" applyAlignment="1">
      <alignment horizontal="center" vertical="center" wrapText="1"/>
      <protection/>
    </xf>
    <xf numFmtId="0" fontId="11" fillId="0" borderId="34" xfId="175" applyNumberFormat="1" applyFont="1" applyBorder="1" applyAlignment="1">
      <alignment horizontal="center" vertical="center" wrapText="1"/>
      <protection/>
    </xf>
    <xf numFmtId="0" fontId="11" fillId="0" borderId="33" xfId="175" applyNumberFormat="1" applyFont="1" applyBorder="1" applyAlignment="1">
      <alignment horizontal="center" vertical="center" wrapText="1"/>
      <protection/>
    </xf>
    <xf numFmtId="0" fontId="0" fillId="0" borderId="65" xfId="0" applyBorder="1" applyAlignment="1">
      <alignment/>
    </xf>
    <xf numFmtId="0" fontId="11" fillId="0" borderId="73" xfId="187" applyNumberFormat="1" applyFont="1" applyBorder="1" applyAlignment="1">
      <alignment horizontal="center" vertical="center" wrapText="1"/>
      <protection/>
    </xf>
    <xf numFmtId="0" fontId="11" fillId="0" borderId="33" xfId="199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11" fillId="0" borderId="33" xfId="214" applyNumberFormat="1" applyFont="1" applyBorder="1" applyAlignment="1">
      <alignment horizontal="center" vertical="center" wrapText="1"/>
      <protection/>
    </xf>
    <xf numFmtId="0" fontId="11" fillId="0" borderId="33" xfId="226" applyNumberFormat="1" applyFont="1" applyBorder="1" applyAlignment="1">
      <alignment horizontal="center" vertical="center" wrapText="1"/>
      <protection/>
    </xf>
    <xf numFmtId="0" fontId="11" fillId="0" borderId="33" xfId="238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11" fillId="0" borderId="30" xfId="250" applyNumberFormat="1" applyFont="1" applyBorder="1" applyAlignment="1">
      <alignment horizontal="center" vertical="center" wrapText="1"/>
      <protection/>
    </xf>
    <xf numFmtId="0" fontId="11" fillId="0" borderId="30" xfId="211" applyNumberFormat="1" applyFont="1" applyBorder="1" applyAlignment="1">
      <alignment horizontal="center" vertical="center" wrapText="1"/>
      <protection/>
    </xf>
    <xf numFmtId="0" fontId="11" fillId="0" borderId="33" xfId="287" applyNumberFormat="1" applyFont="1" applyBorder="1" applyAlignment="1">
      <alignment horizontal="center" vertical="center" wrapText="1"/>
      <protection/>
    </xf>
    <xf numFmtId="0" fontId="11" fillId="0" borderId="33" xfId="262" applyNumberFormat="1" applyFont="1" applyBorder="1" applyAlignment="1">
      <alignment horizontal="center" vertical="center" wrapText="1"/>
      <protection/>
    </xf>
    <xf numFmtId="0" fontId="11" fillId="0" borderId="33" xfId="274" applyNumberFormat="1" applyFont="1" applyBorder="1" applyAlignment="1">
      <alignment horizontal="center" vertical="center" wrapText="1"/>
      <protection/>
    </xf>
    <xf numFmtId="0" fontId="11" fillId="0" borderId="33" xfId="279" applyNumberFormat="1" applyFont="1" applyBorder="1" applyAlignment="1">
      <alignment horizontal="center" vertical="center" wrapText="1"/>
      <protection/>
    </xf>
    <xf numFmtId="0" fontId="11" fillId="0" borderId="33" xfId="281" applyNumberFormat="1" applyFont="1" applyBorder="1" applyAlignment="1">
      <alignment horizontal="center" vertical="center" wrapText="1"/>
      <protection/>
    </xf>
    <xf numFmtId="0" fontId="11" fillId="0" borderId="33" xfId="283" applyNumberFormat="1" applyFont="1" applyBorder="1" applyAlignment="1">
      <alignment horizontal="center" vertical="center" wrapText="1"/>
      <protection/>
    </xf>
    <xf numFmtId="0" fontId="11" fillId="0" borderId="33" xfId="285" applyNumberFormat="1" applyFont="1" applyBorder="1" applyAlignment="1">
      <alignment horizontal="center" vertical="center" wrapText="1"/>
      <protection/>
    </xf>
    <xf numFmtId="0" fontId="11" fillId="0" borderId="33" xfId="289" applyNumberFormat="1" applyFont="1" applyBorder="1" applyAlignment="1">
      <alignment horizontal="center" vertical="center" wrapText="1"/>
      <protection/>
    </xf>
    <xf numFmtId="0" fontId="11" fillId="0" borderId="33" xfId="291" applyNumberFormat="1" applyFont="1" applyBorder="1" applyAlignment="1">
      <alignment horizontal="center" vertical="center" wrapText="1"/>
      <protection/>
    </xf>
    <xf numFmtId="0" fontId="11" fillId="0" borderId="33" xfId="293" applyNumberFormat="1" applyFont="1" applyBorder="1" applyAlignment="1">
      <alignment horizontal="center" vertical="center" wrapText="1"/>
      <protection/>
    </xf>
    <xf numFmtId="0" fontId="11" fillId="0" borderId="32" xfId="295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2" fontId="11" fillId="0" borderId="23" xfId="315" applyNumberFormat="1" applyFont="1" applyBorder="1" applyAlignment="1">
      <alignment horizontal="center" vertical="center" wrapText="1"/>
      <protection/>
    </xf>
    <xf numFmtId="2" fontId="11" fillId="0" borderId="28" xfId="317" applyNumberFormat="1" applyFont="1" applyBorder="1" applyAlignment="1">
      <alignment horizontal="center" vertical="center" wrapText="1"/>
      <protection/>
    </xf>
    <xf numFmtId="2" fontId="11" fillId="0" borderId="27" xfId="319" applyNumberFormat="1" applyFont="1" applyBorder="1" applyAlignment="1">
      <alignment horizontal="center" vertical="center" wrapText="1"/>
      <protection/>
    </xf>
    <xf numFmtId="2" fontId="11" fillId="0" borderId="28" xfId="313" applyNumberFormat="1" applyFont="1" applyBorder="1" applyAlignment="1">
      <alignment horizontal="center" vertical="center" wrapText="1"/>
      <protection/>
    </xf>
    <xf numFmtId="2" fontId="11" fillId="0" borderId="23" xfId="293" applyNumberFormat="1" applyFont="1" applyBorder="1" applyAlignment="1">
      <alignment horizontal="center" vertical="center" wrapText="1"/>
      <protection/>
    </xf>
    <xf numFmtId="2" fontId="11" fillId="0" borderId="29" xfId="297" applyNumberFormat="1" applyFont="1" applyBorder="1" applyAlignment="1">
      <alignment horizontal="center" vertical="center" wrapText="1"/>
      <protection/>
    </xf>
    <xf numFmtId="2" fontId="11" fillId="0" borderId="28" xfId="291" applyNumberFormat="1" applyFont="1" applyBorder="1" applyAlignment="1">
      <alignment horizontal="center" vertical="center" wrapText="1"/>
      <protection/>
    </xf>
    <xf numFmtId="2" fontId="11" fillId="0" borderId="23" xfId="238" applyNumberFormat="1" applyFont="1" applyBorder="1" applyAlignment="1">
      <alignment horizontal="center" vertical="center" wrapText="1"/>
      <protection/>
    </xf>
    <xf numFmtId="2" fontId="11" fillId="0" borderId="23" xfId="163" applyNumberFormat="1" applyFont="1" applyBorder="1" applyAlignment="1">
      <alignment horizontal="center" vertical="center" wrapText="1"/>
      <protection/>
    </xf>
    <xf numFmtId="2" fontId="11" fillId="0" borderId="23" xfId="91" applyNumberFormat="1" applyFont="1" applyBorder="1" applyAlignment="1">
      <alignment horizontal="center" vertical="center" wrapText="1"/>
      <protection/>
    </xf>
    <xf numFmtId="2" fontId="11" fillId="0" borderId="28" xfId="376" applyNumberFormat="1" applyFont="1" applyBorder="1" applyAlignment="1">
      <alignment horizontal="center" vertical="center" wrapText="1"/>
      <protection/>
    </xf>
    <xf numFmtId="2" fontId="11" fillId="0" borderId="23" xfId="103" applyNumberFormat="1" applyFont="1" applyBorder="1" applyAlignment="1">
      <alignment horizontal="center" vertical="center" wrapText="1"/>
      <protection/>
    </xf>
    <xf numFmtId="2" fontId="11" fillId="0" borderId="29" xfId="351" applyNumberFormat="1" applyFont="1" applyBorder="1" applyAlignment="1">
      <alignment horizontal="center" vertical="center" wrapText="1"/>
      <protection/>
    </xf>
    <xf numFmtId="164" fontId="11" fillId="0" borderId="21" xfId="323" applyNumberFormat="1" applyFont="1" applyBorder="1" applyAlignment="1">
      <alignment horizontal="center" vertical="center" wrapText="1"/>
      <protection/>
    </xf>
    <xf numFmtId="164" fontId="11" fillId="0" borderId="21" xfId="331" applyNumberFormat="1" applyFont="1" applyBorder="1" applyAlignment="1">
      <alignment horizontal="center" vertical="center" wrapText="1"/>
      <protection/>
    </xf>
    <xf numFmtId="2" fontId="11" fillId="0" borderId="28" xfId="139" applyNumberFormat="1" applyFont="1" applyBorder="1" applyAlignment="1">
      <alignment horizontal="center" vertical="center" wrapText="1"/>
      <protection/>
    </xf>
    <xf numFmtId="2" fontId="11" fillId="0" borderId="29" xfId="279" applyNumberFormat="1" applyFont="1" applyBorder="1" applyAlignment="1">
      <alignment horizontal="center" vertical="center" wrapText="1"/>
      <protection/>
    </xf>
    <xf numFmtId="2" fontId="11" fillId="0" borderId="29" xfId="331" applyNumberFormat="1" applyFont="1" applyBorder="1" applyAlignment="1">
      <alignment horizontal="center" vertical="center" wrapText="1"/>
      <protection/>
    </xf>
    <xf numFmtId="2" fontId="11" fillId="0" borderId="29" xfId="332" applyNumberFormat="1" applyFont="1" applyBorder="1" applyAlignment="1">
      <alignment horizontal="center" vertical="center" wrapText="1"/>
      <protection/>
    </xf>
    <xf numFmtId="2" fontId="11" fillId="0" borderId="29" xfId="333" applyNumberFormat="1" applyFont="1" applyBorder="1" applyAlignment="1">
      <alignment horizontal="center" vertical="center" wrapText="1"/>
      <protection/>
    </xf>
    <xf numFmtId="2" fontId="11" fillId="0" borderId="29" xfId="334" applyNumberFormat="1" applyFont="1" applyBorder="1" applyAlignment="1">
      <alignment horizontal="center" vertical="center" wrapText="1"/>
      <protection/>
    </xf>
    <xf numFmtId="2" fontId="11" fillId="0" borderId="29" xfId="335" applyNumberFormat="1" applyFont="1" applyBorder="1" applyAlignment="1">
      <alignment horizontal="center" vertical="center" wrapText="1"/>
      <protection/>
    </xf>
    <xf numFmtId="2" fontId="11" fillId="0" borderId="29" xfId="336" applyNumberFormat="1" applyFont="1" applyBorder="1" applyAlignment="1">
      <alignment horizontal="center" vertical="center" wrapText="1"/>
      <protection/>
    </xf>
    <xf numFmtId="2" fontId="11" fillId="0" borderId="29" xfId="337" applyNumberFormat="1" applyFont="1" applyBorder="1" applyAlignment="1">
      <alignment horizontal="center" vertical="center" wrapText="1"/>
      <protection/>
    </xf>
    <xf numFmtId="2" fontId="11" fillId="0" borderId="29" xfId="338" applyNumberFormat="1" applyFont="1" applyBorder="1" applyAlignment="1">
      <alignment horizontal="center" vertical="center" wrapText="1"/>
      <protection/>
    </xf>
    <xf numFmtId="2" fontId="11" fillId="0" borderId="28" xfId="339" applyNumberFormat="1" applyFont="1" applyBorder="1" applyAlignment="1">
      <alignment horizontal="center" vertical="center" wrapText="1"/>
      <protection/>
    </xf>
    <xf numFmtId="2" fontId="7" fillId="0" borderId="26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11" fillId="0" borderId="28" xfId="211" applyNumberFormat="1" applyFont="1" applyBorder="1" applyAlignment="1">
      <alignment horizontal="center" vertical="center" wrapText="1"/>
      <protection/>
    </xf>
    <xf numFmtId="2" fontId="11" fillId="0" borderId="28" xfId="309" applyNumberFormat="1" applyFont="1" applyBorder="1" applyAlignment="1">
      <alignment horizontal="center" vertical="center" wrapText="1"/>
      <protection/>
    </xf>
    <xf numFmtId="2" fontId="11" fillId="0" borderId="23" xfId="328" applyNumberFormat="1" applyFont="1" applyBorder="1" applyAlignment="1">
      <alignment horizontal="center" vertical="center" wrapText="1"/>
      <protection/>
    </xf>
    <xf numFmtId="2" fontId="11" fillId="0" borderId="28" xfId="91" applyNumberFormat="1" applyFont="1" applyBorder="1" applyAlignment="1">
      <alignment horizontal="center" vertical="center" wrapText="1"/>
      <protection/>
    </xf>
    <xf numFmtId="2" fontId="11" fillId="0" borderId="23" xfId="127" applyNumberFormat="1" applyFont="1" applyBorder="1" applyAlignment="1">
      <alignment horizontal="center" vertical="center" wrapText="1"/>
      <protection/>
    </xf>
    <xf numFmtId="2" fontId="11" fillId="0" borderId="23" xfId="151" applyNumberFormat="1" applyFont="1" applyBorder="1" applyAlignment="1">
      <alignment horizontal="center" vertical="center" wrapText="1"/>
      <protection/>
    </xf>
    <xf numFmtId="2" fontId="11" fillId="0" borderId="27" xfId="250" applyNumberFormat="1" applyFont="1" applyBorder="1" applyAlignment="1">
      <alignment horizontal="center" vertical="center" wrapText="1"/>
      <protection/>
    </xf>
    <xf numFmtId="2" fontId="11" fillId="0" borderId="27" xfId="262" applyNumberFormat="1" applyFont="1" applyBorder="1" applyAlignment="1">
      <alignment horizontal="center" vertical="center" wrapText="1"/>
      <protection/>
    </xf>
    <xf numFmtId="2" fontId="11" fillId="0" borderId="23" xfId="289" applyNumberFormat="1" applyFont="1" applyBorder="1" applyAlignment="1">
      <alignment horizontal="center" vertical="center" wrapText="1"/>
      <protection/>
    </xf>
    <xf numFmtId="2" fontId="11" fillId="0" borderId="27" xfId="291" applyNumberFormat="1" applyFont="1" applyBorder="1" applyAlignment="1">
      <alignment horizontal="center" vertical="center" wrapText="1"/>
      <protection/>
    </xf>
    <xf numFmtId="2" fontId="11" fillId="0" borderId="27" xfId="293" applyNumberFormat="1" applyFont="1" applyBorder="1" applyAlignment="1">
      <alignment horizontal="center" vertical="center" wrapText="1"/>
      <protection/>
    </xf>
    <xf numFmtId="2" fontId="11" fillId="0" borderId="27" xfId="295" applyNumberFormat="1" applyFont="1" applyBorder="1" applyAlignment="1">
      <alignment horizontal="center" vertical="center" wrapText="1"/>
      <protection/>
    </xf>
    <xf numFmtId="2" fontId="11" fillId="0" borderId="28" xfId="311" applyNumberFormat="1" applyFont="1" applyBorder="1" applyAlignment="1">
      <alignment horizontal="center" vertical="center" wrapText="1"/>
      <protection/>
    </xf>
    <xf numFmtId="2" fontId="11" fillId="0" borderId="23" xfId="313" applyNumberFormat="1" applyFont="1" applyBorder="1" applyAlignment="1">
      <alignment horizontal="center" vertical="center" wrapText="1"/>
      <protection/>
    </xf>
    <xf numFmtId="2" fontId="11" fillId="0" borderId="27" xfId="317" applyNumberFormat="1" applyFont="1" applyBorder="1" applyAlignment="1">
      <alignment horizontal="center" vertical="center" wrapText="1"/>
      <protection/>
    </xf>
    <xf numFmtId="3" fontId="11" fillId="50" borderId="23" xfId="211" applyNumberFormat="1" applyFont="1" applyFill="1" applyBorder="1" applyAlignment="1">
      <alignment horizontal="center" vertical="center"/>
      <protection/>
    </xf>
    <xf numFmtId="3" fontId="11" fillId="50" borderId="29" xfId="287" applyNumberFormat="1" applyFont="1" applyFill="1" applyBorder="1" applyAlignment="1">
      <alignment horizontal="center" vertical="center"/>
      <protection/>
    </xf>
    <xf numFmtId="3" fontId="11" fillId="50" borderId="29" xfId="309" applyNumberFormat="1" applyFont="1" applyFill="1" applyBorder="1" applyAlignment="1">
      <alignment horizontal="center" vertical="center"/>
      <protection/>
    </xf>
    <xf numFmtId="3" fontId="11" fillId="50" borderId="29" xfId="328" applyNumberFormat="1" applyFont="1" applyFill="1" applyBorder="1" applyAlignment="1">
      <alignment horizontal="center" vertical="center"/>
      <protection/>
    </xf>
    <xf numFmtId="3" fontId="11" fillId="50" borderId="28" xfId="340" applyNumberFormat="1" applyFont="1" applyFill="1" applyBorder="1" applyAlignment="1">
      <alignment horizontal="center" vertical="center"/>
      <protection/>
    </xf>
    <xf numFmtId="3" fontId="11" fillId="50" borderId="23" xfId="352" applyNumberFormat="1" applyFont="1" applyFill="1" applyBorder="1" applyAlignment="1">
      <alignment horizontal="center" vertical="center"/>
      <protection/>
    </xf>
    <xf numFmtId="3" fontId="11" fillId="50" borderId="29" xfId="364" applyNumberFormat="1" applyFont="1" applyFill="1" applyBorder="1" applyAlignment="1">
      <alignment horizontal="center" vertical="center"/>
      <protection/>
    </xf>
    <xf numFmtId="3" fontId="11" fillId="50" borderId="29" xfId="376" applyNumberFormat="1" applyFont="1" applyFill="1" applyBorder="1" applyAlignment="1">
      <alignment horizontal="center" vertical="center"/>
      <protection/>
    </xf>
    <xf numFmtId="3" fontId="11" fillId="50" borderId="29" xfId="91" applyNumberFormat="1" applyFont="1" applyFill="1" applyBorder="1" applyAlignment="1">
      <alignment horizontal="center" vertical="center"/>
      <protection/>
    </xf>
    <xf numFmtId="3" fontId="11" fillId="50" borderId="29" xfId="103" applyNumberFormat="1" applyFont="1" applyFill="1" applyBorder="1" applyAlignment="1">
      <alignment horizontal="center" vertical="center"/>
      <protection/>
    </xf>
    <xf numFmtId="3" fontId="11" fillId="50" borderId="29" xfId="115" applyNumberFormat="1" applyFont="1" applyFill="1" applyBorder="1" applyAlignment="1">
      <alignment horizontal="center" vertical="center"/>
      <protection/>
    </xf>
    <xf numFmtId="3" fontId="11" fillId="50" borderId="29" xfId="127" applyNumberFormat="1" applyFont="1" applyFill="1" applyBorder="1" applyAlignment="1">
      <alignment horizontal="center" vertical="center"/>
      <protection/>
    </xf>
    <xf numFmtId="3" fontId="11" fillId="50" borderId="29" xfId="139" applyNumberFormat="1" applyFont="1" applyFill="1" applyBorder="1" applyAlignment="1">
      <alignment horizontal="center" vertical="center"/>
      <protection/>
    </xf>
    <xf numFmtId="3" fontId="11" fillId="50" borderId="29" xfId="151" applyNumberFormat="1" applyFont="1" applyFill="1" applyBorder="1" applyAlignment="1">
      <alignment horizontal="center" vertical="center"/>
      <protection/>
    </xf>
    <xf numFmtId="3" fontId="11" fillId="50" borderId="29" xfId="163" applyNumberFormat="1" applyFont="1" applyFill="1" applyBorder="1" applyAlignment="1">
      <alignment horizontal="center" vertical="center"/>
      <protection/>
    </xf>
    <xf numFmtId="3" fontId="11" fillId="50" borderId="29" xfId="175" applyNumberFormat="1" applyFont="1" applyFill="1" applyBorder="1" applyAlignment="1">
      <alignment horizontal="center" vertical="center"/>
      <protection/>
    </xf>
    <xf numFmtId="3" fontId="11" fillId="50" borderId="28" xfId="187" applyNumberFormat="1" applyFont="1" applyFill="1" applyBorder="1" applyAlignment="1">
      <alignment horizontal="center" vertical="center"/>
      <protection/>
    </xf>
    <xf numFmtId="3" fontId="11" fillId="50" borderId="23" xfId="199" applyNumberFormat="1" applyFont="1" applyFill="1" applyBorder="1" applyAlignment="1">
      <alignment horizontal="center" vertical="center"/>
      <protection/>
    </xf>
    <xf numFmtId="3" fontId="11" fillId="50" borderId="29" xfId="214" applyNumberFormat="1" applyFont="1" applyFill="1" applyBorder="1" applyAlignment="1">
      <alignment horizontal="center" vertical="center"/>
      <protection/>
    </xf>
    <xf numFmtId="3" fontId="11" fillId="50" borderId="29" xfId="226" applyNumberFormat="1" applyFont="1" applyFill="1" applyBorder="1" applyAlignment="1">
      <alignment horizontal="center" vertical="center"/>
      <protection/>
    </xf>
    <xf numFmtId="3" fontId="11" fillId="50" borderId="29" xfId="238" applyNumberFormat="1" applyFont="1" applyFill="1" applyBorder="1" applyAlignment="1">
      <alignment horizontal="center" vertical="center"/>
      <protection/>
    </xf>
    <xf numFmtId="3" fontId="11" fillId="50" borderId="29" xfId="250" applyNumberFormat="1" applyFont="1" applyFill="1" applyBorder="1" applyAlignment="1">
      <alignment horizontal="center" vertical="center"/>
      <protection/>
    </xf>
    <xf numFmtId="3" fontId="11" fillId="50" borderId="29" xfId="262" applyNumberFormat="1" applyFont="1" applyFill="1" applyBorder="1" applyAlignment="1">
      <alignment horizontal="center" vertical="center"/>
      <protection/>
    </xf>
    <xf numFmtId="3" fontId="11" fillId="50" borderId="29" xfId="274" applyNumberFormat="1" applyFont="1" applyFill="1" applyBorder="1" applyAlignment="1">
      <alignment horizontal="center" vertical="center"/>
      <protection/>
    </xf>
    <xf numFmtId="3" fontId="11" fillId="50" borderId="29" xfId="279" applyNumberFormat="1" applyFont="1" applyFill="1" applyBorder="1" applyAlignment="1">
      <alignment horizontal="center" vertical="center"/>
      <protection/>
    </xf>
    <xf numFmtId="3" fontId="11" fillId="50" borderId="29" xfId="281" applyNumberFormat="1" applyFont="1" applyFill="1" applyBorder="1" applyAlignment="1">
      <alignment horizontal="center" vertical="center"/>
      <protection/>
    </xf>
    <xf numFmtId="3" fontId="11" fillId="50" borderId="29" xfId="283" applyNumberFormat="1" applyFont="1" applyFill="1" applyBorder="1" applyAlignment="1">
      <alignment horizontal="center" vertical="center"/>
      <protection/>
    </xf>
    <xf numFmtId="3" fontId="11" fillId="50" borderId="29" xfId="285" applyNumberFormat="1" applyFont="1" applyFill="1" applyBorder="1" applyAlignment="1">
      <alignment horizontal="center" vertical="center"/>
      <protection/>
    </xf>
    <xf numFmtId="3" fontId="11" fillId="50" borderId="28" xfId="289" applyNumberFormat="1" applyFont="1" applyFill="1" applyBorder="1" applyAlignment="1">
      <alignment horizontal="center" vertical="center"/>
      <protection/>
    </xf>
    <xf numFmtId="3" fontId="7" fillId="0" borderId="46" xfId="0" applyNumberFormat="1" applyFont="1" applyBorder="1" applyAlignment="1">
      <alignment horizontal="center" vertical="center"/>
    </xf>
    <xf numFmtId="3" fontId="11" fillId="50" borderId="23" xfId="291" applyNumberFormat="1" applyFont="1" applyFill="1" applyBorder="1" applyAlignment="1">
      <alignment horizontal="center" vertical="center"/>
      <protection/>
    </xf>
    <xf numFmtId="3" fontId="11" fillId="50" borderId="29" xfId="293" applyNumberFormat="1" applyFont="1" applyFill="1" applyBorder="1" applyAlignment="1">
      <alignment horizontal="center" vertical="center"/>
      <protection/>
    </xf>
    <xf numFmtId="3" fontId="11" fillId="50" borderId="29" xfId="295" applyNumberFormat="1" applyFont="1" applyFill="1" applyBorder="1" applyAlignment="1">
      <alignment horizontal="center" vertical="center"/>
      <protection/>
    </xf>
    <xf numFmtId="3" fontId="11" fillId="50" borderId="29" xfId="297" applyNumberFormat="1" applyFont="1" applyFill="1" applyBorder="1" applyAlignment="1">
      <alignment horizontal="center" vertical="center"/>
      <protection/>
    </xf>
    <xf numFmtId="3" fontId="11" fillId="50" borderId="28" xfId="299" applyNumberFormat="1" applyFont="1" applyFill="1" applyBorder="1" applyAlignment="1">
      <alignment horizontal="center" vertical="center"/>
      <protection/>
    </xf>
    <xf numFmtId="0" fontId="3" fillId="0" borderId="73" xfId="0" applyFont="1" applyBorder="1" applyAlignment="1">
      <alignment horizontal="center" vertical="center" wrapText="1"/>
    </xf>
    <xf numFmtId="0" fontId="98" fillId="49" borderId="0" xfId="0" applyFont="1" applyFill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98" fillId="49" borderId="0" xfId="0" applyFont="1" applyFill="1" applyAlignment="1">
      <alignment horizontal="right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98" fillId="49" borderId="0" xfId="0" applyFont="1" applyFill="1" applyAlignment="1">
      <alignment vertical="center"/>
    </xf>
    <xf numFmtId="0" fontId="98" fillId="49" borderId="0" xfId="0" applyFont="1" applyFill="1" applyBorder="1" applyAlignment="1">
      <alignment vertical="center"/>
    </xf>
    <xf numFmtId="0" fontId="98" fillId="49" borderId="0" xfId="0" applyFont="1" applyFill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98" fillId="49" borderId="0" xfId="0" applyFont="1" applyFill="1" applyAlignment="1">
      <alignment horizontal="left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7" fillId="0" borderId="78" xfId="0" applyNumberFormat="1" applyFont="1" applyBorder="1" applyAlignment="1">
      <alignment horizontal="center" vertical="center"/>
    </xf>
    <xf numFmtId="2" fontId="11" fillId="0" borderId="26" xfId="267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2" fontId="11" fillId="0" borderId="26" xfId="261" applyNumberFormat="1" applyFont="1" applyBorder="1" applyAlignment="1">
      <alignment horizontal="center" vertical="center" wrapText="1"/>
      <protection/>
    </xf>
    <xf numFmtId="3" fontId="98" fillId="49" borderId="0" xfId="0" applyNumberFormat="1" applyFont="1" applyFill="1" applyAlignment="1">
      <alignment horizontal="left" vertical="center"/>
    </xf>
    <xf numFmtId="0" fontId="98" fillId="49" borderId="65" xfId="0" applyFont="1" applyFill="1" applyBorder="1" applyAlignment="1">
      <alignment horizontal="left" vertical="center"/>
    </xf>
    <xf numFmtId="0" fontId="98" fillId="49" borderId="7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3" fontId="101" fillId="0" borderId="0" xfId="7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70" applyNumberFormat="1" applyFont="1" applyAlignment="1" applyProtection="1">
      <alignment horizontal="right" vertical="center"/>
      <protection/>
    </xf>
    <xf numFmtId="0" fontId="3" fillId="0" borderId="21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8" fillId="49" borderId="0" xfId="0" applyFont="1" applyFill="1" applyAlignment="1">
      <alignment horizontal="left" vertical="center"/>
    </xf>
    <xf numFmtId="3" fontId="11" fillId="0" borderId="29" xfId="362" applyNumberFormat="1" applyFont="1" applyBorder="1" applyAlignment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102" fillId="0" borderId="37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3" fontId="11" fillId="0" borderId="29" xfId="211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" fillId="0" borderId="74" xfId="0" applyFont="1" applyBorder="1" applyAlignment="1">
      <alignment horizontal="center" vertical="center"/>
    </xf>
    <xf numFmtId="3" fontId="11" fillId="0" borderId="26" xfId="21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37" fillId="51" borderId="0" xfId="0" applyFont="1" applyFill="1" applyBorder="1" applyAlignment="1">
      <alignment vertical="center"/>
    </xf>
    <xf numFmtId="0" fontId="33" fillId="51" borderId="0" xfId="0" applyFont="1" applyFill="1" applyAlignment="1">
      <alignment horizontal="center" vertical="center"/>
    </xf>
    <xf numFmtId="0" fontId="29" fillId="51" borderId="0" xfId="0" applyFont="1" applyFill="1" applyAlignment="1">
      <alignment horizontal="center" vertical="center"/>
    </xf>
    <xf numFmtId="0" fontId="29" fillId="51" borderId="0" xfId="0" applyFont="1" applyFill="1" applyBorder="1" applyAlignment="1">
      <alignment horizontal="center" vertical="center"/>
    </xf>
    <xf numFmtId="0" fontId="33" fillId="51" borderId="0" xfId="0" applyFont="1" applyFill="1" applyBorder="1" applyAlignment="1">
      <alignment horizontal="center" vertical="center"/>
    </xf>
    <xf numFmtId="0" fontId="33" fillId="51" borderId="0" xfId="0" applyFont="1" applyFill="1" applyAlignment="1" applyProtection="1">
      <alignment vertical="center"/>
      <protection locked="0"/>
    </xf>
    <xf numFmtId="0" fontId="9" fillId="51" borderId="0" xfId="0" applyFont="1" applyFill="1" applyAlignment="1">
      <alignment vertical="center"/>
    </xf>
    <xf numFmtId="0" fontId="9" fillId="51" borderId="0" xfId="0" applyFont="1" applyFill="1" applyAlignment="1">
      <alignment horizontal="center" vertical="center"/>
    </xf>
    <xf numFmtId="0" fontId="16" fillId="51" borderId="0" xfId="0" applyFont="1" applyFill="1" applyBorder="1" applyAlignment="1">
      <alignment horizontal="center" vertical="center"/>
    </xf>
    <xf numFmtId="0" fontId="33" fillId="51" borderId="0" xfId="0" applyFont="1" applyFill="1" applyBorder="1" applyAlignment="1">
      <alignment vertical="center"/>
    </xf>
    <xf numFmtId="0" fontId="33" fillId="51" borderId="0" xfId="0" applyFont="1" applyFill="1" applyAlignment="1">
      <alignment vertical="center"/>
    </xf>
    <xf numFmtId="0" fontId="37" fillId="52" borderId="0" xfId="0" applyFont="1" applyFill="1" applyBorder="1" applyAlignment="1">
      <alignment vertical="center"/>
    </xf>
    <xf numFmtId="0" fontId="103" fillId="50" borderId="0" xfId="71" applyFont="1" applyFill="1" applyAlignment="1">
      <alignment horizontal="center" vertical="center" wrapText="1"/>
    </xf>
    <xf numFmtId="0" fontId="104" fillId="50" borderId="0" xfId="71" applyFont="1" applyFill="1" applyAlignment="1">
      <alignment horizontal="center" vertical="center"/>
    </xf>
    <xf numFmtId="0" fontId="105" fillId="52" borderId="0" xfId="0" applyFont="1" applyFill="1" applyBorder="1" applyAlignment="1">
      <alignment horizontal="center" vertical="center"/>
    </xf>
    <xf numFmtId="0" fontId="9" fillId="51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4" fillId="0" borderId="0" xfId="71" applyFont="1" applyAlignment="1">
      <alignment vertical="center"/>
    </xf>
    <xf numFmtId="0" fontId="106" fillId="51" borderId="0" xfId="70" applyFont="1" applyFill="1" applyBorder="1" applyAlignment="1" applyProtection="1">
      <alignment vertical="center"/>
      <protection/>
    </xf>
    <xf numFmtId="0" fontId="34" fillId="51" borderId="0" xfId="0" applyFont="1" applyFill="1" applyBorder="1" applyAlignment="1">
      <alignment vertical="center"/>
    </xf>
    <xf numFmtId="0" fontId="42" fillId="51" borderId="0" xfId="0" applyFont="1" applyFill="1" applyAlignment="1">
      <alignment horizontal="center" vertical="center"/>
    </xf>
    <xf numFmtId="0" fontId="43" fillId="51" borderId="0" xfId="0" applyFont="1" applyFill="1" applyAlignment="1">
      <alignment horizontal="center" vertical="center"/>
    </xf>
    <xf numFmtId="0" fontId="35" fillId="51" borderId="0" xfId="0" applyFont="1" applyFill="1" applyAlignment="1">
      <alignment horizontal="center" vertical="center"/>
    </xf>
    <xf numFmtId="0" fontId="36" fillId="51" borderId="0" xfId="0" applyFont="1" applyFill="1" applyAlignment="1">
      <alignment horizontal="center" vertical="center"/>
    </xf>
    <xf numFmtId="0" fontId="16" fillId="51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4" fillId="50" borderId="0" xfId="71" applyFont="1" applyFill="1" applyAlignment="1">
      <alignment horizontal="center" vertical="center"/>
    </xf>
    <xf numFmtId="0" fontId="20" fillId="50" borderId="0" xfId="71" applyFill="1" applyAlignment="1">
      <alignment vertical="center"/>
    </xf>
    <xf numFmtId="0" fontId="107" fillId="50" borderId="0" xfId="71" applyFont="1" applyFill="1" applyAlignment="1">
      <alignment horizontal="center" vertical="center"/>
    </xf>
    <xf numFmtId="0" fontId="38" fillId="51" borderId="0" xfId="71" applyNumberFormat="1" applyFont="1" applyFill="1" applyBorder="1" applyAlignment="1" applyProtection="1">
      <alignment vertical="center"/>
      <protection/>
    </xf>
    <xf numFmtId="0" fontId="40" fillId="51" borderId="0" xfId="7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06" fillId="50" borderId="0" xfId="70" applyFont="1" applyFill="1" applyAlignment="1" applyProtection="1">
      <alignment vertical="center"/>
      <protection/>
    </xf>
    <xf numFmtId="0" fontId="44" fillId="50" borderId="0" xfId="71" applyFont="1" applyFill="1" applyAlignment="1">
      <alignment vertical="center"/>
    </xf>
    <xf numFmtId="0" fontId="108" fillId="50" borderId="0" xfId="71" applyFont="1" applyFill="1" applyAlignment="1">
      <alignment horizontal="center" vertical="center"/>
    </xf>
    <xf numFmtId="0" fontId="109" fillId="50" borderId="0" xfId="71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0" fillId="52" borderId="0" xfId="70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0" fontId="2" fillId="50" borderId="0" xfId="0" applyFont="1" applyFill="1" applyAlignment="1">
      <alignment vertical="center"/>
    </xf>
    <xf numFmtId="0" fontId="98" fillId="50" borderId="0" xfId="0" applyFont="1" applyFill="1" applyAlignment="1">
      <alignment vertical="center"/>
    </xf>
    <xf numFmtId="0" fontId="0" fillId="50" borderId="0" xfId="0" applyFill="1" applyAlignment="1">
      <alignment vertical="center"/>
    </xf>
    <xf numFmtId="3" fontId="111" fillId="50" borderId="0" xfId="0" applyNumberFormat="1" applyFont="1" applyFill="1" applyAlignment="1">
      <alignment horizontal="left" vertical="center"/>
    </xf>
    <xf numFmtId="0" fontId="112" fillId="50" borderId="0" xfId="0" applyFont="1" applyFill="1" applyAlignment="1">
      <alignment vertical="center"/>
    </xf>
    <xf numFmtId="3" fontId="113" fillId="50" borderId="0" xfId="0" applyNumberFormat="1" applyFont="1" applyFill="1" applyAlignment="1">
      <alignment horizontal="left" vertical="center"/>
    </xf>
    <xf numFmtId="0" fontId="113" fillId="50" borderId="0" xfId="0" applyFont="1" applyFill="1" applyAlignment="1">
      <alignment vertical="center"/>
    </xf>
    <xf numFmtId="3" fontId="113" fillId="50" borderId="0" xfId="0" applyNumberFormat="1" applyFont="1" applyFill="1" applyAlignment="1">
      <alignment horizontal="right" vertical="center"/>
    </xf>
    <xf numFmtId="0" fontId="112" fillId="5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4" fillId="0" borderId="0" xfId="70" applyAlignment="1" applyProtection="1">
      <alignment/>
      <protection/>
    </xf>
    <xf numFmtId="0" fontId="39" fillId="51" borderId="0" xfId="0" applyFont="1" applyFill="1" applyBorder="1" applyAlignment="1">
      <alignment horizontal="righ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7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50" borderId="65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8" fillId="49" borderId="7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8" fillId="49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8" fillId="49" borderId="0" xfId="0" applyFont="1" applyFill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2" fillId="0" borderId="6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7" fillId="0" borderId="7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8" xfId="0" applyBorder="1" applyAlignment="1">
      <alignment vertical="center" textRotation="180"/>
    </xf>
    <xf numFmtId="0" fontId="3" fillId="0" borderId="45" xfId="0" applyFont="1" applyBorder="1" applyAlignment="1">
      <alignment horizontal="center" vertical="center"/>
    </xf>
    <xf numFmtId="0" fontId="98" fillId="49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textRotation="180"/>
    </xf>
    <xf numFmtId="0" fontId="3" fillId="0" borderId="9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65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8" fillId="49" borderId="0" xfId="0" applyFont="1" applyFill="1" applyAlignment="1">
      <alignment horizontal="left" vertical="center"/>
    </xf>
  </cellXfs>
  <cellStyles count="3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DOM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Гиперссылка 2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00" xfId="93"/>
    <cellStyle name="Обычный 101" xfId="94"/>
    <cellStyle name="Обычный 102" xfId="95"/>
    <cellStyle name="Обычный 103" xfId="96"/>
    <cellStyle name="Обычный 104" xfId="97"/>
    <cellStyle name="Обычный 105" xfId="98"/>
    <cellStyle name="Обычный 106" xfId="99"/>
    <cellStyle name="Обычный 107" xfId="100"/>
    <cellStyle name="Обычный 108" xfId="101"/>
    <cellStyle name="Обычный 109" xfId="102"/>
    <cellStyle name="Обычный 11" xfId="103"/>
    <cellStyle name="Обычный 11 2" xfId="104"/>
    <cellStyle name="Обычный 110" xfId="105"/>
    <cellStyle name="Обычный 111" xfId="106"/>
    <cellStyle name="Обычный 112" xfId="107"/>
    <cellStyle name="Обычный 113" xfId="108"/>
    <cellStyle name="Обычный 114" xfId="109"/>
    <cellStyle name="Обычный 115" xfId="110"/>
    <cellStyle name="Обычный 116" xfId="111"/>
    <cellStyle name="Обычный 117" xfId="112"/>
    <cellStyle name="Обычный 118" xfId="113"/>
    <cellStyle name="Обычный 119" xfId="114"/>
    <cellStyle name="Обычный 12" xfId="115"/>
    <cellStyle name="Обычный 12 2" xfId="116"/>
    <cellStyle name="Обычный 120" xfId="117"/>
    <cellStyle name="Обычный 121" xfId="118"/>
    <cellStyle name="Обычный 122" xfId="119"/>
    <cellStyle name="Обычный 123" xfId="120"/>
    <cellStyle name="Обычный 124" xfId="121"/>
    <cellStyle name="Обычный 125" xfId="122"/>
    <cellStyle name="Обычный 126" xfId="123"/>
    <cellStyle name="Обычный 127" xfId="124"/>
    <cellStyle name="Обычный 128" xfId="125"/>
    <cellStyle name="Обычный 129" xfId="126"/>
    <cellStyle name="Обычный 13" xfId="127"/>
    <cellStyle name="Обычный 13 2" xfId="128"/>
    <cellStyle name="Обычный 130" xfId="129"/>
    <cellStyle name="Обычный 131" xfId="130"/>
    <cellStyle name="Обычный 132" xfId="131"/>
    <cellStyle name="Обычный 133" xfId="132"/>
    <cellStyle name="Обычный 134" xfId="133"/>
    <cellStyle name="Обычный 135" xfId="134"/>
    <cellStyle name="Обычный 136" xfId="135"/>
    <cellStyle name="Обычный 137" xfId="136"/>
    <cellStyle name="Обычный 138" xfId="137"/>
    <cellStyle name="Обычный 139" xfId="138"/>
    <cellStyle name="Обычный 14" xfId="139"/>
    <cellStyle name="Обычный 14 2" xfId="140"/>
    <cellStyle name="Обычный 140" xfId="141"/>
    <cellStyle name="Обычный 141" xfId="142"/>
    <cellStyle name="Обычный 142" xfId="143"/>
    <cellStyle name="Обычный 143" xfId="144"/>
    <cellStyle name="Обычный 144" xfId="145"/>
    <cellStyle name="Обычный 145" xfId="146"/>
    <cellStyle name="Обычный 146" xfId="147"/>
    <cellStyle name="Обычный 147" xfId="148"/>
    <cellStyle name="Обычный 148" xfId="149"/>
    <cellStyle name="Обычный 149" xfId="150"/>
    <cellStyle name="Обычный 15" xfId="151"/>
    <cellStyle name="Обычный 15 2" xfId="152"/>
    <cellStyle name="Обычный 150" xfId="153"/>
    <cellStyle name="Обычный 151" xfId="154"/>
    <cellStyle name="Обычный 152" xfId="155"/>
    <cellStyle name="Обычный 153" xfId="156"/>
    <cellStyle name="Обычный 154" xfId="157"/>
    <cellStyle name="Обычный 155" xfId="158"/>
    <cellStyle name="Обычный 156" xfId="159"/>
    <cellStyle name="Обычный 157" xfId="160"/>
    <cellStyle name="Обычный 158" xfId="161"/>
    <cellStyle name="Обычный 159" xfId="162"/>
    <cellStyle name="Обычный 16" xfId="163"/>
    <cellStyle name="Обычный 16 2" xfId="164"/>
    <cellStyle name="Обычный 160" xfId="165"/>
    <cellStyle name="Обычный 161" xfId="166"/>
    <cellStyle name="Обычный 162" xfId="167"/>
    <cellStyle name="Обычный 163" xfId="168"/>
    <cellStyle name="Обычный 164" xfId="169"/>
    <cellStyle name="Обычный 165" xfId="170"/>
    <cellStyle name="Обычный 166" xfId="171"/>
    <cellStyle name="Обычный 167" xfId="172"/>
    <cellStyle name="Обычный 168" xfId="173"/>
    <cellStyle name="Обычный 169" xfId="174"/>
    <cellStyle name="Обычный 17" xfId="175"/>
    <cellStyle name="Обычный 17 2" xfId="176"/>
    <cellStyle name="Обычный 170" xfId="177"/>
    <cellStyle name="Обычный 171" xfId="178"/>
    <cellStyle name="Обычный 172" xfId="179"/>
    <cellStyle name="Обычный 173" xfId="180"/>
    <cellStyle name="Обычный 174" xfId="181"/>
    <cellStyle name="Обычный 175" xfId="182"/>
    <cellStyle name="Обычный 176" xfId="183"/>
    <cellStyle name="Обычный 177" xfId="184"/>
    <cellStyle name="Обычный 178" xfId="185"/>
    <cellStyle name="Обычный 179" xfId="186"/>
    <cellStyle name="Обычный 18" xfId="187"/>
    <cellStyle name="Обычный 18 2" xfId="188"/>
    <cellStyle name="Обычный 180" xfId="189"/>
    <cellStyle name="Обычный 181" xfId="190"/>
    <cellStyle name="Обычный 182" xfId="191"/>
    <cellStyle name="Обычный 183" xfId="192"/>
    <cellStyle name="Обычный 184" xfId="193"/>
    <cellStyle name="Обычный 185" xfId="194"/>
    <cellStyle name="Обычный 186" xfId="195"/>
    <cellStyle name="Обычный 187" xfId="196"/>
    <cellStyle name="Обычный 188" xfId="197"/>
    <cellStyle name="Обычный 189" xfId="198"/>
    <cellStyle name="Обычный 19" xfId="199"/>
    <cellStyle name="Обычный 19 2" xfId="200"/>
    <cellStyle name="Обычный 190" xfId="201"/>
    <cellStyle name="Обычный 191" xfId="202"/>
    <cellStyle name="Обычный 192" xfId="203"/>
    <cellStyle name="Обычный 193" xfId="204"/>
    <cellStyle name="Обычный 194" xfId="205"/>
    <cellStyle name="Обычный 195" xfId="206"/>
    <cellStyle name="Обычный 196" xfId="207"/>
    <cellStyle name="Обычный 197" xfId="208"/>
    <cellStyle name="Обычный 198" xfId="209"/>
    <cellStyle name="Обычный 199" xfId="210"/>
    <cellStyle name="Обычный 2" xfId="211"/>
    <cellStyle name="Обычный 2 2" xfId="212"/>
    <cellStyle name="Обычный 2 4" xfId="213"/>
    <cellStyle name="Обычный 20" xfId="214"/>
    <cellStyle name="Обычный 20 2" xfId="215"/>
    <cellStyle name="Обычный 200" xfId="216"/>
    <cellStyle name="Обычный 201" xfId="217"/>
    <cellStyle name="Обычный 202" xfId="218"/>
    <cellStyle name="Обычный 203" xfId="219"/>
    <cellStyle name="Обычный 204" xfId="220"/>
    <cellStyle name="Обычный 205" xfId="221"/>
    <cellStyle name="Обычный 206" xfId="222"/>
    <cellStyle name="Обычный 207" xfId="223"/>
    <cellStyle name="Обычный 208" xfId="224"/>
    <cellStyle name="Обычный 209" xfId="225"/>
    <cellStyle name="Обычный 21" xfId="226"/>
    <cellStyle name="Обычный 21 2" xfId="227"/>
    <cellStyle name="Обычный 210" xfId="228"/>
    <cellStyle name="Обычный 211" xfId="229"/>
    <cellStyle name="Обычный 212" xfId="230"/>
    <cellStyle name="Обычный 213" xfId="231"/>
    <cellStyle name="Обычный 214" xfId="232"/>
    <cellStyle name="Обычный 215" xfId="233"/>
    <cellStyle name="Обычный 216" xfId="234"/>
    <cellStyle name="Обычный 217" xfId="235"/>
    <cellStyle name="Обычный 218" xfId="236"/>
    <cellStyle name="Обычный 219" xfId="237"/>
    <cellStyle name="Обычный 22" xfId="238"/>
    <cellStyle name="Обычный 22 2" xfId="239"/>
    <cellStyle name="Обычный 220" xfId="240"/>
    <cellStyle name="Обычный 221" xfId="241"/>
    <cellStyle name="Обычный 222" xfId="242"/>
    <cellStyle name="Обычный 223" xfId="243"/>
    <cellStyle name="Обычный 224" xfId="244"/>
    <cellStyle name="Обычный 225" xfId="245"/>
    <cellStyle name="Обычный 226" xfId="246"/>
    <cellStyle name="Обычный 227" xfId="247"/>
    <cellStyle name="Обычный 228" xfId="248"/>
    <cellStyle name="Обычный 229" xfId="249"/>
    <cellStyle name="Обычный 23" xfId="250"/>
    <cellStyle name="Обычный 23 2" xfId="251"/>
    <cellStyle name="Обычный 230" xfId="252"/>
    <cellStyle name="Обычный 231" xfId="253"/>
    <cellStyle name="Обычный 232" xfId="254"/>
    <cellStyle name="Обычный 233" xfId="255"/>
    <cellStyle name="Обычный 234" xfId="256"/>
    <cellStyle name="Обычный 235" xfId="257"/>
    <cellStyle name="Обычный 236" xfId="258"/>
    <cellStyle name="Обычный 237" xfId="259"/>
    <cellStyle name="Обычный 238" xfId="260"/>
    <cellStyle name="Обычный 239" xfId="261"/>
    <cellStyle name="Обычный 24" xfId="262"/>
    <cellStyle name="Обычный 24 2" xfId="263"/>
    <cellStyle name="Обычный 240" xfId="264"/>
    <cellStyle name="Обычный 241" xfId="265"/>
    <cellStyle name="Обычный 242" xfId="266"/>
    <cellStyle name="Обычный 243" xfId="267"/>
    <cellStyle name="Обычный 244" xfId="268"/>
    <cellStyle name="Обычный 245" xfId="269"/>
    <cellStyle name="Обычный 246" xfId="270"/>
    <cellStyle name="Обычный 247" xfId="271"/>
    <cellStyle name="Обычный 248" xfId="272"/>
    <cellStyle name="Обычный 249" xfId="273"/>
    <cellStyle name="Обычный 25" xfId="274"/>
    <cellStyle name="Обычный 25 2" xfId="275"/>
    <cellStyle name="Обычный 250" xfId="276"/>
    <cellStyle name="Обычный 251" xfId="277"/>
    <cellStyle name="Обычный 252" xfId="278"/>
    <cellStyle name="Обычный 26" xfId="279"/>
    <cellStyle name="Обычный 26 2" xfId="280"/>
    <cellStyle name="Обычный 27" xfId="281"/>
    <cellStyle name="Обычный 27 2" xfId="282"/>
    <cellStyle name="Обычный 28" xfId="283"/>
    <cellStyle name="Обычный 28 2" xfId="284"/>
    <cellStyle name="Обычный 29" xfId="285"/>
    <cellStyle name="Обычный 29 2" xfId="286"/>
    <cellStyle name="Обычный 3" xfId="287"/>
    <cellStyle name="Обычный 3 2" xfId="288"/>
    <cellStyle name="Обычный 30" xfId="289"/>
    <cellStyle name="Обычный 30 2" xfId="290"/>
    <cellStyle name="Обычный 31" xfId="291"/>
    <cellStyle name="Обычный 31 2" xfId="292"/>
    <cellStyle name="Обычный 32" xfId="293"/>
    <cellStyle name="Обычный 32 2" xfId="294"/>
    <cellStyle name="Обычный 33" xfId="295"/>
    <cellStyle name="Обычный 33 2" xfId="296"/>
    <cellStyle name="Обычный 34" xfId="297"/>
    <cellStyle name="Обычный 34 2" xfId="298"/>
    <cellStyle name="Обычный 35" xfId="299"/>
    <cellStyle name="Обычный 35 2" xfId="300"/>
    <cellStyle name="Обычный 36" xfId="301"/>
    <cellStyle name="Обычный 36 2" xfId="302"/>
    <cellStyle name="Обычный 37" xfId="303"/>
    <cellStyle name="Обычный 37 2" xfId="304"/>
    <cellStyle name="Обычный 38" xfId="305"/>
    <cellStyle name="Обычный 38 2" xfId="306"/>
    <cellStyle name="Обычный 39" xfId="307"/>
    <cellStyle name="Обычный 39 2" xfId="308"/>
    <cellStyle name="Обычный 4" xfId="309"/>
    <cellStyle name="Обычный 4 2" xfId="310"/>
    <cellStyle name="Обычный 40" xfId="311"/>
    <cellStyle name="Обычный 40 2" xfId="312"/>
    <cellStyle name="Обычный 41" xfId="313"/>
    <cellStyle name="Обычный 41 2" xfId="314"/>
    <cellStyle name="Обычный 42" xfId="315"/>
    <cellStyle name="Обычный 42 2" xfId="316"/>
    <cellStyle name="Обычный 43" xfId="317"/>
    <cellStyle name="Обычный 43 2" xfId="318"/>
    <cellStyle name="Обычный 44" xfId="319"/>
    <cellStyle name="Обычный 44 2" xfId="320"/>
    <cellStyle name="Обычный 45" xfId="321"/>
    <cellStyle name="Обычный 45 2" xfId="322"/>
    <cellStyle name="Обычный 46" xfId="323"/>
    <cellStyle name="Обычный 46 2" xfId="324"/>
    <cellStyle name="Обычный 47" xfId="325"/>
    <cellStyle name="Обычный 48" xfId="326"/>
    <cellStyle name="Обычный 49" xfId="327"/>
    <cellStyle name="Обычный 5" xfId="328"/>
    <cellStyle name="Обычный 5 2" xfId="329"/>
    <cellStyle name="Обычный 50" xfId="330"/>
    <cellStyle name="Обычный 51" xfId="331"/>
    <cellStyle name="Обычный 52" xfId="332"/>
    <cellStyle name="Обычный 53" xfId="333"/>
    <cellStyle name="Обычный 54" xfId="334"/>
    <cellStyle name="Обычный 55" xfId="335"/>
    <cellStyle name="Обычный 56" xfId="336"/>
    <cellStyle name="Обычный 57" xfId="337"/>
    <cellStyle name="Обычный 58" xfId="338"/>
    <cellStyle name="Обычный 59" xfId="339"/>
    <cellStyle name="Обычный 6" xfId="340"/>
    <cellStyle name="Обычный 6 2" xfId="341"/>
    <cellStyle name="Обычный 60" xfId="342"/>
    <cellStyle name="Обычный 61" xfId="343"/>
    <cellStyle name="Обычный 62" xfId="344"/>
    <cellStyle name="Обычный 63" xfId="345"/>
    <cellStyle name="Обычный 64" xfId="346"/>
    <cellStyle name="Обычный 65" xfId="347"/>
    <cellStyle name="Обычный 66" xfId="348"/>
    <cellStyle name="Обычный 67" xfId="349"/>
    <cellStyle name="Обычный 68" xfId="350"/>
    <cellStyle name="Обычный 69" xfId="351"/>
    <cellStyle name="Обычный 7" xfId="352"/>
    <cellStyle name="Обычный 7 2" xfId="353"/>
    <cellStyle name="Обычный 70" xfId="354"/>
    <cellStyle name="Обычный 71" xfId="355"/>
    <cellStyle name="Обычный 72" xfId="356"/>
    <cellStyle name="Обычный 73" xfId="357"/>
    <cellStyle name="Обычный 74" xfId="358"/>
    <cellStyle name="Обычный 75" xfId="359"/>
    <cellStyle name="Обычный 76" xfId="360"/>
    <cellStyle name="Обычный 77" xfId="361"/>
    <cellStyle name="Обычный 78" xfId="362"/>
    <cellStyle name="Обычный 79" xfId="363"/>
    <cellStyle name="Обычный 8" xfId="364"/>
    <cellStyle name="Обычный 8 2" xfId="365"/>
    <cellStyle name="Обычный 80" xfId="366"/>
    <cellStyle name="Обычный 81" xfId="367"/>
    <cellStyle name="Обычный 82" xfId="368"/>
    <cellStyle name="Обычный 83" xfId="369"/>
    <cellStyle name="Обычный 84" xfId="370"/>
    <cellStyle name="Обычный 85" xfId="371"/>
    <cellStyle name="Обычный 86" xfId="372"/>
    <cellStyle name="Обычный 87" xfId="373"/>
    <cellStyle name="Обычный 88" xfId="374"/>
    <cellStyle name="Обычный 89" xfId="375"/>
    <cellStyle name="Обычный 9" xfId="376"/>
    <cellStyle name="Обычный 9 2" xfId="377"/>
    <cellStyle name="Обычный 90" xfId="378"/>
    <cellStyle name="Обычный 91" xfId="379"/>
    <cellStyle name="Обычный 92" xfId="380"/>
    <cellStyle name="Обычный 93" xfId="381"/>
    <cellStyle name="Обычный 94" xfId="382"/>
    <cellStyle name="Обычный 95" xfId="383"/>
    <cellStyle name="Обычный 96" xfId="384"/>
    <cellStyle name="Обычный 97" xfId="385"/>
    <cellStyle name="Обычный 98" xfId="386"/>
    <cellStyle name="Обычный 99" xfId="387"/>
    <cellStyle name="Followed Hyperlink" xfId="388"/>
    <cellStyle name="Плохой" xfId="389"/>
    <cellStyle name="Плохой 2" xfId="390"/>
    <cellStyle name="Пояснение" xfId="391"/>
    <cellStyle name="Пояснение 2" xfId="392"/>
    <cellStyle name="Примечание" xfId="393"/>
    <cellStyle name="Примечание 2" xfId="394"/>
    <cellStyle name="Percent" xfId="395"/>
    <cellStyle name="Связанная ячейка" xfId="396"/>
    <cellStyle name="Связанная ячейка 2" xfId="397"/>
    <cellStyle name="Стиль 1" xfId="398"/>
    <cellStyle name="Текст предупреждения" xfId="399"/>
    <cellStyle name="Текст предупреждения 2" xfId="400"/>
    <cellStyle name="Comma" xfId="401"/>
    <cellStyle name="Comma [0]" xfId="402"/>
    <cellStyle name="Хороший" xfId="403"/>
    <cellStyle name="Хороший 2" xfId="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0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13900"/>
      <rgbColor rgb="00993300"/>
      <rgbColor rgb="00993366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1</xdr:row>
      <xdr:rowOff>47625</xdr:rowOff>
    </xdr:from>
    <xdr:to>
      <xdr:col>3</xdr:col>
      <xdr:colOff>0</xdr:colOff>
      <xdr:row>5</xdr:row>
      <xdr:rowOff>19050</xdr:rowOff>
    </xdr:to>
    <xdr:pic>
      <xdr:nvPicPr>
        <xdr:cNvPr id="1" name="Рисунок 3" descr="лого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955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66675</xdr:rowOff>
    </xdr:from>
    <xdr:to>
      <xdr:col>17</xdr:col>
      <xdr:colOff>438150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2900"/>
          <a:ext cx="10001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2</xdr:col>
      <xdr:colOff>600075</xdr:colOff>
      <xdr:row>6</xdr:row>
      <xdr:rowOff>38100</xdr:rowOff>
    </xdr:to>
    <xdr:pic>
      <xdr:nvPicPr>
        <xdr:cNvPr id="1" name="Рисунок 1" descr="лого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rodom.chelny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mailto:eurodom.chelny@mail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140" zoomScaleSheetLayoutView="140" zoomScalePageLayoutView="0" workbookViewId="0" topLeftCell="A1">
      <selection activeCell="C10" sqref="C10"/>
    </sheetView>
  </sheetViews>
  <sheetFormatPr defaultColWidth="9.00390625" defaultRowHeight="12.75"/>
  <cols>
    <col min="1" max="1" width="5.875" style="54" customWidth="1"/>
    <col min="2" max="2" width="73.125" style="54" customWidth="1"/>
    <col min="3" max="3" width="14.625" style="1656" customWidth="1"/>
    <col min="4" max="4" width="4.25390625" style="54" customWidth="1"/>
    <col min="5" max="16384" width="9.125" style="54" customWidth="1"/>
  </cols>
  <sheetData>
    <row r="1" spans="1:4" ht="12.75">
      <c r="A1" s="1634"/>
      <c r="B1" s="1644"/>
      <c r="C1" s="1633"/>
      <c r="D1" s="1629"/>
    </row>
    <row r="2" spans="1:4" ht="18.75">
      <c r="A2" s="1635"/>
      <c r="B2" s="1674" t="s">
        <v>6662</v>
      </c>
      <c r="C2" s="1632"/>
      <c r="D2" s="1626"/>
    </row>
    <row r="3" spans="1:4" ht="12.75">
      <c r="A3" s="1635"/>
      <c r="B3" s="1675" t="s">
        <v>6663</v>
      </c>
      <c r="C3" s="1632"/>
      <c r="D3" s="1626"/>
    </row>
    <row r="4" spans="1:4" ht="27" customHeight="1">
      <c r="A4" s="1635"/>
      <c r="B4" s="1676" t="s">
        <v>6664</v>
      </c>
      <c r="C4" s="1632"/>
      <c r="D4" s="1626"/>
    </row>
    <row r="5" spans="1:4" ht="12.75">
      <c r="A5" s="1635"/>
      <c r="B5" s="1677" t="s">
        <v>6665</v>
      </c>
      <c r="C5" s="1645"/>
      <c r="D5" s="1626"/>
    </row>
    <row r="6" spans="1:4" ht="15">
      <c r="A6" s="1635"/>
      <c r="B6" s="1675" t="s">
        <v>6666</v>
      </c>
      <c r="C6" s="1646"/>
      <c r="D6" s="1626"/>
    </row>
    <row r="7" spans="1:4" ht="12.75">
      <c r="A7" s="1635"/>
      <c r="B7" s="1675"/>
      <c r="C7" s="1646"/>
      <c r="D7" s="1626"/>
    </row>
    <row r="8" spans="1:4" ht="15">
      <c r="A8" s="1635"/>
      <c r="B8" s="1647" t="s">
        <v>6660</v>
      </c>
      <c r="C8" s="1646"/>
      <c r="D8" s="1626"/>
    </row>
    <row r="9" spans="1:4" ht="15">
      <c r="A9" s="1635"/>
      <c r="B9" s="1648"/>
      <c r="C9" s="1649"/>
      <c r="D9" s="1626"/>
    </row>
    <row r="10" spans="1:5" ht="9.75" customHeight="1">
      <c r="A10" s="1635"/>
      <c r="B10" s="1625" t="s">
        <v>6605</v>
      </c>
      <c r="C10" s="1632"/>
      <c r="D10" s="1649"/>
      <c r="E10" s="1661"/>
    </row>
    <row r="11" spans="1:5" ht="9.75" customHeight="1">
      <c r="A11" s="1631"/>
      <c r="B11" s="1642" t="s">
        <v>6644</v>
      </c>
      <c r="C11" s="1632"/>
      <c r="D11" s="1649">
        <v>1</v>
      </c>
      <c r="E11" s="1661"/>
    </row>
    <row r="12" spans="1:6" ht="9.75" customHeight="1">
      <c r="A12" s="1631"/>
      <c r="B12" s="1657" t="s">
        <v>6645</v>
      </c>
      <c r="C12" s="1645"/>
      <c r="D12" s="1633">
        <v>1</v>
      </c>
      <c r="E12" s="1662"/>
      <c r="F12" s="1650"/>
    </row>
    <row r="13" spans="1:5" ht="9.75" customHeight="1">
      <c r="A13" s="1631"/>
      <c r="B13" s="1643" t="s">
        <v>6606</v>
      </c>
      <c r="C13" s="1646"/>
      <c r="D13" s="1649">
        <v>2</v>
      </c>
      <c r="E13" s="1661"/>
    </row>
    <row r="14" spans="1:6" ht="9.75" customHeight="1">
      <c r="A14" s="1631"/>
      <c r="B14" s="1657" t="s">
        <v>6609</v>
      </c>
      <c r="C14" s="1646"/>
      <c r="D14" s="1649">
        <v>2</v>
      </c>
      <c r="E14" s="1662"/>
      <c r="F14" s="1650"/>
    </row>
    <row r="15" spans="1:6" ht="9.75" customHeight="1">
      <c r="A15" s="1631"/>
      <c r="B15" s="1657" t="s">
        <v>6646</v>
      </c>
      <c r="C15" s="1646"/>
      <c r="D15" s="1649">
        <v>2</v>
      </c>
      <c r="E15" s="1662"/>
      <c r="F15" s="1650"/>
    </row>
    <row r="16" spans="1:6" ht="9.75" customHeight="1">
      <c r="A16" s="1631"/>
      <c r="B16" s="1657" t="s">
        <v>6615</v>
      </c>
      <c r="C16" s="1649"/>
      <c r="D16" s="1649">
        <v>2</v>
      </c>
      <c r="E16" s="1662"/>
      <c r="F16" s="1650"/>
    </row>
    <row r="17" spans="1:5" ht="9.75" customHeight="1">
      <c r="A17" s="1631"/>
      <c r="B17" s="1657" t="s">
        <v>6607</v>
      </c>
      <c r="C17" s="1632"/>
      <c r="D17" s="1633">
        <v>3</v>
      </c>
      <c r="E17" s="1661"/>
    </row>
    <row r="18" spans="1:6" ht="9.75" customHeight="1">
      <c r="A18" s="1631"/>
      <c r="B18" s="1657" t="s">
        <v>6610</v>
      </c>
      <c r="C18" s="1632"/>
      <c r="D18" s="1633">
        <v>3</v>
      </c>
      <c r="E18" s="1662"/>
      <c r="F18" s="1650"/>
    </row>
    <row r="19" spans="1:6" ht="9.75" customHeight="1">
      <c r="A19" s="1631"/>
      <c r="B19" s="1657" t="s">
        <v>6611</v>
      </c>
      <c r="C19" s="1645"/>
      <c r="D19" s="1649">
        <v>4</v>
      </c>
      <c r="E19" s="1662"/>
      <c r="F19" s="1641"/>
    </row>
    <row r="20" spans="1:6" ht="9.75" customHeight="1">
      <c r="A20" s="1631"/>
      <c r="B20" s="1657" t="s">
        <v>6613</v>
      </c>
      <c r="C20" s="1646"/>
      <c r="D20" s="1649">
        <v>4</v>
      </c>
      <c r="E20" s="1662"/>
      <c r="F20" s="1638"/>
    </row>
    <row r="21" spans="1:6" ht="9.75" customHeight="1">
      <c r="A21" s="1631"/>
      <c r="B21" s="1657" t="s">
        <v>6647</v>
      </c>
      <c r="C21" s="1646"/>
      <c r="D21" s="1649">
        <v>4</v>
      </c>
      <c r="E21" s="1662"/>
      <c r="F21" s="1637" t="s">
        <v>4269</v>
      </c>
    </row>
    <row r="22" spans="1:6" ht="9.75" customHeight="1">
      <c r="A22" s="1631"/>
      <c r="B22" s="1657" t="s">
        <v>6614</v>
      </c>
      <c r="C22" s="1646"/>
      <c r="D22" s="1649">
        <v>4</v>
      </c>
      <c r="E22" s="1662"/>
      <c r="F22" s="1651"/>
    </row>
    <row r="23" spans="1:6" ht="9.75" customHeight="1">
      <c r="A23" s="1631"/>
      <c r="B23" s="1657" t="s">
        <v>6648</v>
      </c>
      <c r="C23" s="1632"/>
      <c r="D23" s="1649">
        <v>4</v>
      </c>
      <c r="E23" s="1662"/>
      <c r="F23" s="1638" t="s">
        <v>4270</v>
      </c>
    </row>
    <row r="24" spans="1:6" ht="9.75" customHeight="1">
      <c r="A24" s="1631"/>
      <c r="B24" s="1643" t="s">
        <v>6649</v>
      </c>
      <c r="C24" s="1632"/>
      <c r="D24" s="1649">
        <v>5</v>
      </c>
      <c r="E24" s="1661"/>
      <c r="F24" s="1641"/>
    </row>
    <row r="25" spans="1:6" ht="9.75" customHeight="1">
      <c r="A25" s="1631"/>
      <c r="B25" s="1657" t="s">
        <v>6617</v>
      </c>
      <c r="C25" s="1645"/>
      <c r="D25" s="1649">
        <v>5</v>
      </c>
      <c r="E25" s="1662"/>
      <c r="F25" s="1638" t="s">
        <v>4270</v>
      </c>
    </row>
    <row r="26" spans="1:6" ht="9.75" customHeight="1">
      <c r="A26" s="1631"/>
      <c r="B26" s="1657" t="s">
        <v>6618</v>
      </c>
      <c r="C26" s="1646"/>
      <c r="D26" s="1649">
        <v>6</v>
      </c>
      <c r="E26" s="1662"/>
      <c r="F26" s="1638" t="s">
        <v>4270</v>
      </c>
    </row>
    <row r="27" spans="1:6" ht="9.75" customHeight="1">
      <c r="A27" s="1631"/>
      <c r="B27" s="1643" t="s">
        <v>6650</v>
      </c>
      <c r="C27" s="1646"/>
      <c r="D27" s="1649">
        <v>6</v>
      </c>
      <c r="E27" s="1661"/>
      <c r="F27" s="1641"/>
    </row>
    <row r="28" spans="1:6" ht="9.75" customHeight="1">
      <c r="A28" s="1631"/>
      <c r="B28" s="1657" t="s">
        <v>6612</v>
      </c>
      <c r="C28" s="1646"/>
      <c r="D28" s="1649">
        <v>6</v>
      </c>
      <c r="E28" s="1662"/>
      <c r="F28" s="1651"/>
    </row>
    <row r="29" spans="1:6" ht="9.75" customHeight="1">
      <c r="A29" s="1631"/>
      <c r="B29" s="1657" t="s">
        <v>6608</v>
      </c>
      <c r="C29" s="1649"/>
      <c r="D29" s="1649">
        <v>7</v>
      </c>
      <c r="E29" s="1661"/>
      <c r="F29" s="1638" t="s">
        <v>4270</v>
      </c>
    </row>
    <row r="30" spans="1:6" ht="9.75" customHeight="1">
      <c r="A30" s="1631"/>
      <c r="B30" s="1657" t="s">
        <v>6653</v>
      </c>
      <c r="C30" s="1651"/>
      <c r="D30" s="1649">
        <v>9</v>
      </c>
      <c r="E30" s="1661"/>
      <c r="F30" s="1638" t="s">
        <v>4270</v>
      </c>
    </row>
    <row r="31" spans="1:6" ht="9.75" customHeight="1">
      <c r="A31" s="1631"/>
      <c r="B31" s="1657" t="s">
        <v>6623</v>
      </c>
      <c r="C31" s="1638"/>
      <c r="D31" s="1633">
        <v>9</v>
      </c>
      <c r="E31" s="1661"/>
      <c r="F31" s="1638"/>
    </row>
    <row r="32" spans="1:6" ht="9.75" customHeight="1">
      <c r="A32" s="1631"/>
      <c r="B32" s="1657" t="s">
        <v>6654</v>
      </c>
      <c r="C32" s="1651"/>
      <c r="D32" s="1649">
        <v>10</v>
      </c>
      <c r="E32" s="1661"/>
      <c r="F32" s="1637" t="s">
        <v>4269</v>
      </c>
    </row>
    <row r="33" spans="1:6" ht="9.75" customHeight="1">
      <c r="A33" s="1631"/>
      <c r="B33" s="1657" t="s">
        <v>6616</v>
      </c>
      <c r="C33" s="1651"/>
      <c r="D33" s="1649">
        <v>11</v>
      </c>
      <c r="E33" s="1662"/>
      <c r="F33" s="1651"/>
    </row>
    <row r="34" spans="1:6" ht="9.75" customHeight="1">
      <c r="A34" s="1631"/>
      <c r="B34" s="1657" t="s">
        <v>6620</v>
      </c>
      <c r="C34" s="1651"/>
      <c r="D34" s="1633">
        <v>11</v>
      </c>
      <c r="E34" s="1662"/>
      <c r="F34" s="1650"/>
    </row>
    <row r="35" spans="1:6" ht="9.75" customHeight="1">
      <c r="A35" s="1631"/>
      <c r="B35" s="1657" t="s">
        <v>6619</v>
      </c>
      <c r="C35" s="1638"/>
      <c r="D35" s="1633">
        <v>11</v>
      </c>
      <c r="E35" s="1662"/>
      <c r="F35" s="1650"/>
    </row>
    <row r="36" spans="1:5" ht="9.75" customHeight="1">
      <c r="A36" s="1631"/>
      <c r="B36" s="1657" t="s">
        <v>6621</v>
      </c>
      <c r="C36" s="1651"/>
      <c r="D36" s="1633">
        <v>12</v>
      </c>
      <c r="E36" s="1661"/>
    </row>
    <row r="37" spans="1:5" ht="9.75" customHeight="1">
      <c r="A37" s="1631"/>
      <c r="B37" s="1657" t="s">
        <v>6622</v>
      </c>
      <c r="C37" s="1653"/>
      <c r="D37" s="1633">
        <v>12</v>
      </c>
      <c r="E37" s="1661"/>
    </row>
    <row r="38" spans="1:5" ht="9.75" customHeight="1">
      <c r="A38" s="1631"/>
      <c r="B38" s="1657" t="s">
        <v>6624</v>
      </c>
      <c r="C38" s="1653"/>
      <c r="D38" s="1633">
        <v>12</v>
      </c>
      <c r="E38" s="1661"/>
    </row>
    <row r="39" spans="1:5" ht="9.75" customHeight="1">
      <c r="A39" s="1631"/>
      <c r="B39" s="1657" t="s">
        <v>6625</v>
      </c>
      <c r="C39" s="1638"/>
      <c r="D39" s="1633">
        <v>13</v>
      </c>
      <c r="E39" s="1661"/>
    </row>
    <row r="40" spans="1:5" ht="9.75" customHeight="1">
      <c r="A40" s="1631"/>
      <c r="B40" s="1657" t="s">
        <v>6626</v>
      </c>
      <c r="C40" s="1638"/>
      <c r="D40" s="1633">
        <v>15</v>
      </c>
      <c r="E40" s="1661"/>
    </row>
    <row r="41" spans="1:5" ht="9.75" customHeight="1">
      <c r="A41" s="1631"/>
      <c r="B41" s="1657" t="s">
        <v>6655</v>
      </c>
      <c r="C41" s="1651"/>
      <c r="D41" s="1633">
        <v>16</v>
      </c>
      <c r="E41" s="1661"/>
    </row>
    <row r="42" spans="1:5" ht="9.75" customHeight="1">
      <c r="A42" s="1631"/>
      <c r="B42" s="1657" t="s">
        <v>6656</v>
      </c>
      <c r="C42" s="1651"/>
      <c r="D42" s="1633">
        <v>16</v>
      </c>
      <c r="E42" s="1661"/>
    </row>
    <row r="43" spans="1:5" ht="9.75" customHeight="1">
      <c r="A43" s="1631"/>
      <c r="B43" s="1658" t="s">
        <v>6632</v>
      </c>
      <c r="C43" s="1651"/>
      <c r="D43" s="1633">
        <v>17</v>
      </c>
      <c r="E43" s="1661"/>
    </row>
    <row r="44" spans="1:5" ht="9.75" customHeight="1">
      <c r="A44" s="1631"/>
      <c r="B44" s="1658" t="s">
        <v>6633</v>
      </c>
      <c r="C44" s="1651"/>
      <c r="D44" s="1633">
        <v>20</v>
      </c>
      <c r="E44" s="1661"/>
    </row>
    <row r="45" spans="1:5" ht="9.75" customHeight="1">
      <c r="A45" s="1631"/>
      <c r="B45" s="1657" t="s">
        <v>6634</v>
      </c>
      <c r="C45" s="1651"/>
      <c r="D45" s="1633">
        <v>21</v>
      </c>
      <c r="E45" s="1661"/>
    </row>
    <row r="46" spans="1:5" ht="9.75" customHeight="1">
      <c r="A46" s="1631"/>
      <c r="B46" s="1657" t="s">
        <v>6657</v>
      </c>
      <c r="C46" s="1651"/>
      <c r="D46" s="1633">
        <v>22</v>
      </c>
      <c r="E46" s="1661"/>
    </row>
    <row r="47" spans="1:5" ht="9.75" customHeight="1">
      <c r="A47" s="1631"/>
      <c r="B47" s="1657" t="s">
        <v>6631</v>
      </c>
      <c r="C47" s="1651"/>
      <c r="D47" s="1633">
        <v>22</v>
      </c>
      <c r="E47" s="1661"/>
    </row>
    <row r="48" spans="1:5" s="38" customFormat="1" ht="9.75" customHeight="1">
      <c r="A48" s="1631"/>
      <c r="B48" s="1657" t="s">
        <v>6627</v>
      </c>
      <c r="C48" s="1659"/>
      <c r="D48" s="1633">
        <v>23</v>
      </c>
      <c r="E48" s="1661"/>
    </row>
    <row r="49" spans="1:6" s="38" customFormat="1" ht="9.75" customHeight="1">
      <c r="A49" s="1631"/>
      <c r="B49" s="1657" t="s">
        <v>6628</v>
      </c>
      <c r="C49" s="1659"/>
      <c r="D49" s="1633">
        <v>37</v>
      </c>
      <c r="E49" s="1661"/>
      <c r="F49" s="1661"/>
    </row>
    <row r="50" spans="1:6" s="38" customFormat="1" ht="9.75" customHeight="1">
      <c r="A50" s="1631"/>
      <c r="B50" s="1657" t="s">
        <v>6629</v>
      </c>
      <c r="C50" s="1659"/>
      <c r="D50" s="1633">
        <v>38</v>
      </c>
      <c r="E50" s="1661"/>
      <c r="F50" s="1661"/>
    </row>
    <row r="51" spans="1:6" s="38" customFormat="1" ht="9.75" customHeight="1">
      <c r="A51" s="1631"/>
      <c r="B51" s="1657" t="s">
        <v>6630</v>
      </c>
      <c r="C51" s="1659"/>
      <c r="D51" s="1633">
        <v>39</v>
      </c>
      <c r="E51" s="1661"/>
      <c r="F51" s="1661"/>
    </row>
    <row r="52" spans="1:6" s="38" customFormat="1" ht="9.75" customHeight="1">
      <c r="A52" s="1631"/>
      <c r="B52" s="1657" t="s">
        <v>6658</v>
      </c>
      <c r="C52" s="1660"/>
      <c r="D52" s="1633">
        <v>40</v>
      </c>
      <c r="E52" s="1661"/>
      <c r="F52" s="1661"/>
    </row>
    <row r="53" spans="1:6" s="38" customFormat="1" ht="9.75" customHeight="1">
      <c r="A53" s="1631"/>
      <c r="B53" s="1657" t="s">
        <v>2</v>
      </c>
      <c r="C53" s="1659"/>
      <c r="D53" s="1633">
        <v>41</v>
      </c>
      <c r="E53" s="1661"/>
      <c r="F53" s="1661"/>
    </row>
    <row r="54" spans="1:6" ht="9.75" customHeight="1">
      <c r="A54" s="1631"/>
      <c r="B54" s="1657" t="s">
        <v>6641</v>
      </c>
      <c r="C54" s="1653"/>
      <c r="D54" s="1633">
        <v>42</v>
      </c>
      <c r="E54" s="1661"/>
      <c r="F54" s="1661"/>
    </row>
    <row r="55" spans="1:6" ht="9.75" customHeight="1">
      <c r="A55" s="1631"/>
      <c r="B55" s="1657" t="s">
        <v>6643</v>
      </c>
      <c r="C55" s="1638"/>
      <c r="D55" s="1633">
        <v>43</v>
      </c>
      <c r="E55" s="1661"/>
      <c r="F55" s="1661"/>
    </row>
    <row r="56" spans="1:6" ht="9.75" customHeight="1">
      <c r="A56" s="1631"/>
      <c r="B56" s="1657" t="s">
        <v>6642</v>
      </c>
      <c r="C56" s="1638"/>
      <c r="D56" s="1633">
        <v>47</v>
      </c>
      <c r="E56" s="1661"/>
      <c r="F56" s="1661"/>
    </row>
    <row r="57" spans="1:6" ht="9.75" customHeight="1">
      <c r="A57" s="1631"/>
      <c r="B57" s="1657" t="s">
        <v>6659</v>
      </c>
      <c r="C57" s="1651"/>
      <c r="D57" s="1633">
        <v>48</v>
      </c>
      <c r="E57" s="1661"/>
      <c r="F57" s="1661"/>
    </row>
    <row r="58" spans="1:6" ht="9.75" customHeight="1">
      <c r="A58" s="1631"/>
      <c r="B58" s="1657" t="s">
        <v>6635</v>
      </c>
      <c r="C58" s="1638"/>
      <c r="D58" s="1633">
        <v>49</v>
      </c>
      <c r="E58" s="1661"/>
      <c r="F58" s="1661"/>
    </row>
    <row r="59" spans="1:6" ht="9.75" customHeight="1">
      <c r="A59" s="1631"/>
      <c r="B59" s="1657" t="s">
        <v>6636</v>
      </c>
      <c r="C59" s="1653"/>
      <c r="D59" s="1633">
        <v>50</v>
      </c>
      <c r="E59" s="1661"/>
      <c r="F59" s="1661"/>
    </row>
    <row r="60" spans="1:6" ht="9.75" customHeight="1">
      <c r="A60" s="1631"/>
      <c r="B60" s="1657" t="s">
        <v>6637</v>
      </c>
      <c r="C60" s="1638"/>
      <c r="D60" s="1633">
        <v>52</v>
      </c>
      <c r="E60" s="1661"/>
      <c r="F60" s="1661"/>
    </row>
    <row r="61" spans="1:6" ht="9.75" customHeight="1">
      <c r="A61" s="1631"/>
      <c r="B61" s="1657" t="s">
        <v>6640</v>
      </c>
      <c r="C61" s="1638"/>
      <c r="D61" s="1633">
        <v>53</v>
      </c>
      <c r="E61" s="1661"/>
      <c r="F61" s="1661"/>
    </row>
    <row r="62" spans="1:6" ht="9.75" customHeight="1">
      <c r="A62" s="1631"/>
      <c r="B62" s="1657" t="s">
        <v>6638</v>
      </c>
      <c r="C62" s="1653"/>
      <c r="D62" s="1633">
        <v>54</v>
      </c>
      <c r="E62" s="1661"/>
      <c r="F62" s="1661"/>
    </row>
    <row r="63" spans="1:6" ht="9.75" customHeight="1">
      <c r="A63" s="1631"/>
      <c r="B63" s="1657" t="s">
        <v>6639</v>
      </c>
      <c r="C63" s="1653"/>
      <c r="D63" s="1633">
        <v>55</v>
      </c>
      <c r="E63" s="1661"/>
      <c r="F63" s="1661"/>
    </row>
    <row r="64" spans="1:6" ht="9.75" customHeight="1">
      <c r="A64" s="1631"/>
      <c r="B64" s="1657"/>
      <c r="C64" s="1638"/>
      <c r="D64" s="1633"/>
      <c r="E64" s="1661"/>
      <c r="F64" s="1661"/>
    </row>
    <row r="65" spans="1:6" ht="9.75" customHeight="1">
      <c r="A65" s="1631"/>
      <c r="B65" s="1663" t="s">
        <v>6551</v>
      </c>
      <c r="C65" s="1639"/>
      <c r="D65" s="1633">
        <v>56</v>
      </c>
      <c r="E65" s="1661"/>
      <c r="F65" s="1661"/>
    </row>
    <row r="66" spans="1:6" ht="9.75" customHeight="1">
      <c r="A66" s="1635"/>
      <c r="B66" s="1636"/>
      <c r="C66" s="1639"/>
      <c r="D66" s="1633"/>
      <c r="E66" s="1661"/>
      <c r="F66" s="1661"/>
    </row>
    <row r="67" spans="1:4" ht="9.75" customHeight="1">
      <c r="A67" s="1635"/>
      <c r="B67" s="1652"/>
      <c r="C67" s="1651"/>
      <c r="D67" s="1628"/>
    </row>
    <row r="68" spans="1:4" ht="9.75" customHeight="1">
      <c r="A68" s="1635"/>
      <c r="B68" s="1652"/>
      <c r="C68" s="1651"/>
      <c r="D68" s="1627"/>
    </row>
    <row r="69" spans="1:4" ht="9.75" customHeight="1">
      <c r="A69" s="1635"/>
      <c r="B69" s="1654"/>
      <c r="C69" s="1655"/>
      <c r="D69" s="1627"/>
    </row>
    <row r="70" spans="1:4" ht="9.75" customHeight="1">
      <c r="A70" s="1635"/>
      <c r="B70" s="1678" t="s">
        <v>5</v>
      </c>
      <c r="C70" s="1678"/>
      <c r="D70" s="1678"/>
    </row>
    <row r="71" spans="1:4" ht="9.75" customHeight="1">
      <c r="A71" s="1635"/>
      <c r="B71" s="1630"/>
      <c r="C71" s="1640"/>
      <c r="D71" s="1626"/>
    </row>
    <row r="72" spans="1:4" ht="9.75" customHeight="1">
      <c r="A72" s="1635"/>
      <c r="B72" s="1678" t="s">
        <v>6</v>
      </c>
      <c r="C72" s="1678"/>
      <c r="D72" s="1678"/>
    </row>
    <row r="73" spans="1:4" ht="9.75" customHeight="1">
      <c r="A73" s="1635"/>
      <c r="B73" s="1650"/>
      <c r="C73" s="1641"/>
      <c r="D73" s="1650"/>
    </row>
  </sheetData>
  <sheetProtection/>
  <mergeCells count="2">
    <mergeCell ref="B70:D70"/>
    <mergeCell ref="B72:D72"/>
  </mergeCells>
  <hyperlinks>
    <hyperlink ref="B17" location="'3'!A1" display="Котлы настенные газовые Ferroli (Италия)"/>
    <hyperlink ref="B29" location="'7'!A1" display="Дымоходы CONTI (Италия)"/>
    <hyperlink ref="B30" location="'9'!A1" display="Котлы настенные электрические Kospel (Польша), ЭВАН (Россия)"/>
    <hyperlink ref="B14" location="'2'!A1" display="Котлы напольные газовые чугунные и под сменную горелку SIME (Италия)"/>
    <hyperlink ref="B18" location="'3'!A1" display="Котлы напольные газовые чугунные, с наддувной горелкой  Ferroli (Италия)"/>
    <hyperlink ref="B19" location="'4'!A1" display="Котлы напольные под сменную горелку Ferroli (Италия)"/>
    <hyperlink ref="B28" location="'6'!A1" display="Котлы напольные газовые электронезависимые и твердотопливные Viadrus (Чехия) "/>
    <hyperlink ref="B20" location="'4'!A1" display="Котлы промышленные стальные Ferroli (Италия)"/>
    <hyperlink ref="B22" location="'4'!A1" display="Горелки дизельные Ferroli (Италия)"/>
    <hyperlink ref="B25" location="'5'!A1" display="Котлы напольные газовые чугунные Viessmann (Германия)"/>
    <hyperlink ref="B26" location="'6'!A1" display="Котлы напольные чугунные под сменную горелку Viessmann (Германия) "/>
    <hyperlink ref="B35" location="'11'!A1" display="Автоматика для котлов Albatros (Германия), ИПБ, стабилизаторы, защитные устройства Бастион (Россия)"/>
    <hyperlink ref="B34" location="'11'!A1" display="Термостаты IMIT (Италия)"/>
    <hyperlink ref="B36" location="'12'!A1" display="Водонагреватели газовые накопительные MOR-FLO (США)"/>
    <hyperlink ref="B37" location="'12'!A1" display="Водонагреватели промышленные American Water Heater Company (США)"/>
    <hyperlink ref="B31" location="'9'!A1" display="Водонагреватели электрические проточные Kospel (Польша)"/>
    <hyperlink ref="B39" location="'13'!A1" display="Водонагреватели комбинированные Austria Email (Австрия)"/>
    <hyperlink ref="B40" location="'15'!A1" display="Электрические нагреватели и теплообменники Austria Email (Австрия)"/>
    <hyperlink ref="B48" location="'23'!A1" display="Радиаторы стальные панельные Purmo (“Rettig Heating” Финляндия) "/>
    <hyperlink ref="B49" location="'37'!A1" display="Радиаторы стальные панельные высотой 200 мм, 550 мм Purmo (“Rettig Heating” Финляндия) "/>
    <hyperlink ref="B50" location="'38'!A1" display="Радиаторы для ванных комнат Purmo (“Rettig Heating” Финляндия) "/>
    <hyperlink ref="B51" location="'39'!A1" display="Декоративные вертикальные радиаторы Purmo (“Rettig Heating” Финляндия) "/>
    <hyperlink ref="B52" location="'40'!A1" display="Радиаторы секционные Torrid, Termica"/>
    <hyperlink ref="B53" location="'41'!A1" display="Комплектующие к алюминиевым радиаторам"/>
    <hyperlink ref="B57" location="'48'!A1" display="Расширительные баки для отопления и водоснабжения Wester (Италия)"/>
    <hyperlink ref="B46" location="'22'!A1" display="Насосы циркуляционные Termica (Великобритания)"/>
    <hyperlink ref="B47" location="'22'!A1" display="Канализационная установка Termica"/>
    <hyperlink ref="B43" location="'41'!A1" display="Насосы циркуляционные для систем отопления WILO (Германия), WILO (Корея)"/>
    <hyperlink ref="B44" location="'44'!A1" display="Насосные станции, насосы для повышения давления WILO (Германия)"/>
    <hyperlink ref="B45" location="'21'!A1" display="Насосы дренажные, поверхностные центробежные насосы, канализационные установки WILO (Германия)"/>
    <hyperlink ref="B58" location="'49'!A1" display="Металлопластиковая труба, фитинги Compipe  (Россия)"/>
    <hyperlink ref="B59" location="'50'!A1" display="Полипропиленовая труба, фитинги, инструмент SPK (Турция)"/>
    <hyperlink ref="B60" location="'52'!A1" display="Теплоизоляция из вспененного полиэтилена Energoflex® (Россия)"/>
    <hyperlink ref="B62" location="'54'!A1" display="Фильтры бытовые Atlas (Италия)"/>
    <hyperlink ref="B63" location="'55'!A1" display="Катриджи для фильтров бытовые Atlas (Италия)"/>
    <hyperlink ref="B61" location="'53'!A1" display="Фильтры SYR (Германия) "/>
    <hyperlink ref="B54" location="'42'!A1" display="Арматура запорная Honeywell (Германия)"/>
    <hyperlink ref="B56" location="'47'!A1" display="Арматура запорная и регулирующая SYR (Германия), Genebre (Испания)"/>
    <hyperlink ref="B55" location="'43'!A1" display="Арматура запорная  FIV (Италия)"/>
    <hyperlink ref="B16" location="'2'!A1" display="Горелки дизельные SIME (Италия)"/>
    <hyperlink ref="B33" location="'11'!A1" display="Автоматика для котлов Honeywell (Германия)"/>
    <hyperlink ref="B11" location="'1'!A1" display="Котлы настенные газовые, акссесуары Chaffoteaux (Франция), Termica"/>
    <hyperlink ref="B13" location="'2'!A1" display="Котлы настенные газовые Sime (Италия)"/>
    <hyperlink ref="B12" location="'1'!A1" display="Водонагреватели газовые проточные Chaffoteaux (Франция)"/>
    <hyperlink ref="B15" location="'2'!A1" display="Котлы твердотопливные SIME (Италия)"/>
    <hyperlink ref="B23" location="'4'!A1" display="Водонагреватели газовые проточные  Ferroli (Италия)"/>
    <hyperlink ref="B21" location="'4'!A1" display="Котлы твердотопливные Ferroli (Италия)"/>
    <hyperlink ref="B24" location="'5'!A1" display="Котлы настенные газовые Viessmann (Германия)"/>
    <hyperlink ref="B27" location="'6'!A1" display="Водонагреватели Vitocell 100 комбинированные косвенного нагрева Viessmann (Германия)"/>
    <hyperlink ref="B32" location="'10'!A1" display="Котлы настенные электрические ЭВАН (Россия)"/>
    <hyperlink ref="B38" location="'12'!A1" display="Водонагреватели комбинированные косвенного нагрева  Termica"/>
    <hyperlink ref="B41" location="'16'!A1" display="Насосные станции Speroni (Италия)"/>
    <hyperlink ref="B42" location="'16'!A1" display="Насосы водоснабжения Speroni (Италия)"/>
    <hyperlink ref="B65" location="'56'!A1" display="РАСПРОДАЖА"/>
    <hyperlink ref="B5" r:id="rId1" display="mailto:eurodom.chelny@mail.ru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N1:AE80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7" width="0" style="54" hidden="1" customWidth="1"/>
    <col min="8" max="8" width="4.125" style="54" hidden="1" customWidth="1"/>
    <col min="9" max="9" width="2.875" style="54" hidden="1" customWidth="1"/>
    <col min="10" max="10" width="5.25390625" style="54" hidden="1" customWidth="1"/>
    <col min="11" max="11" width="10.625" style="54" hidden="1" customWidth="1"/>
    <col min="12" max="12" width="4.00390625" style="54" hidden="1" customWidth="1"/>
    <col min="13" max="13" width="20.375" style="54" hidden="1" customWidth="1"/>
    <col min="14" max="14" width="21.375" style="54" customWidth="1"/>
    <col min="15" max="15" width="11.75390625" style="54" customWidth="1"/>
    <col min="16" max="16" width="12.25390625" style="54" customWidth="1"/>
    <col min="17" max="17" width="13.875" style="54" customWidth="1"/>
    <col min="18" max="18" width="8.75390625" style="54" customWidth="1"/>
    <col min="19" max="19" width="20.75390625" style="54" customWidth="1"/>
    <col min="20" max="20" width="8.375" style="70" customWidth="1"/>
    <col min="21" max="21" width="2.125" style="54" customWidth="1"/>
    <col min="22" max="22" width="10.125" style="54" customWidth="1"/>
    <col min="23" max="23" width="5.875" style="54" customWidth="1"/>
    <col min="24" max="29" width="2.1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89" t="s">
        <v>323</v>
      </c>
      <c r="O2" s="57"/>
      <c r="P2" s="57"/>
      <c r="Q2" s="57"/>
      <c r="R2" s="57"/>
      <c r="S2" s="57"/>
      <c r="T2" s="67"/>
    </row>
    <row r="3" spans="14:19" ht="16.5" customHeight="1">
      <c r="N3" s="37" t="s">
        <v>322</v>
      </c>
      <c r="O3" s="37"/>
      <c r="P3" s="37"/>
      <c r="Q3" s="37"/>
      <c r="R3" s="37"/>
      <c r="S3" s="37"/>
    </row>
    <row r="4" spans="14:23" ht="10.5" customHeight="1">
      <c r="N4" s="9" t="s">
        <v>4637</v>
      </c>
      <c r="O4" s="19"/>
      <c r="P4" s="19"/>
      <c r="Q4" s="19"/>
      <c r="R4" s="19"/>
      <c r="S4" s="19"/>
      <c r="T4" s="71"/>
      <c r="U4" s="19"/>
      <c r="V4" s="19"/>
      <c r="W4" s="19"/>
    </row>
    <row r="5" spans="14:23" ht="10.5" customHeight="1" thickBot="1">
      <c r="N5" s="9" t="s">
        <v>4636</v>
      </c>
      <c r="O5" s="19"/>
      <c r="P5" s="19"/>
      <c r="Q5" s="19"/>
      <c r="R5" s="19"/>
      <c r="S5" s="19"/>
      <c r="T5" s="71"/>
      <c r="U5" s="19"/>
      <c r="V5" s="19"/>
      <c r="W5" s="19"/>
    </row>
    <row r="6" spans="14:23" ht="9.75" customHeight="1" thickBot="1">
      <c r="N6" s="36" t="s">
        <v>11</v>
      </c>
      <c r="O6" s="48" t="s">
        <v>12</v>
      </c>
      <c r="P6" s="48" t="s">
        <v>324</v>
      </c>
      <c r="Q6" s="48" t="s">
        <v>325</v>
      </c>
      <c r="R6" s="48" t="s">
        <v>15</v>
      </c>
      <c r="S6" s="26" t="s">
        <v>326</v>
      </c>
      <c r="T6" s="66" t="s">
        <v>17</v>
      </c>
      <c r="U6" s="19"/>
      <c r="V6" s="19"/>
      <c r="W6" s="19"/>
    </row>
    <row r="7" spans="14:31" ht="9.75" customHeight="1">
      <c r="N7" s="9" t="s">
        <v>4641</v>
      </c>
      <c r="O7" s="19"/>
      <c r="P7" s="19"/>
      <c r="Q7" s="19"/>
      <c r="R7" s="19"/>
      <c r="S7" s="19"/>
      <c r="T7" s="71"/>
      <c r="U7" s="19"/>
      <c r="V7" s="19"/>
      <c r="W7" s="19"/>
      <c r="AE7" s="1592"/>
    </row>
    <row r="8" spans="14:23" ht="9.75" customHeight="1" thickBot="1">
      <c r="N8" s="9" t="s">
        <v>4640</v>
      </c>
      <c r="O8" s="19"/>
      <c r="P8" s="19"/>
      <c r="Q8" s="19"/>
      <c r="R8" s="19"/>
      <c r="S8" s="19"/>
      <c r="T8" s="71"/>
      <c r="U8" s="19"/>
      <c r="V8" s="19"/>
      <c r="W8" s="19"/>
    </row>
    <row r="9" spans="14:23" ht="9.75" customHeight="1">
      <c r="N9" s="17" t="s">
        <v>327</v>
      </c>
      <c r="O9" s="41">
        <v>4</v>
      </c>
      <c r="P9" s="41" t="s">
        <v>328</v>
      </c>
      <c r="Q9" s="41">
        <v>3</v>
      </c>
      <c r="R9" s="41">
        <v>18</v>
      </c>
      <c r="S9" s="31" t="s">
        <v>329</v>
      </c>
      <c r="T9" s="69">
        <v>595</v>
      </c>
      <c r="U9" s="19"/>
      <c r="V9" s="49" t="s">
        <v>4642</v>
      </c>
      <c r="W9" s="49">
        <v>978</v>
      </c>
    </row>
    <row r="10" spans="14:23" ht="9.75" customHeight="1">
      <c r="N10" s="34" t="s">
        <v>330</v>
      </c>
      <c r="O10" s="49">
        <v>6</v>
      </c>
      <c r="P10" s="49" t="s">
        <v>328</v>
      </c>
      <c r="Q10" s="49">
        <v>3</v>
      </c>
      <c r="R10" s="49">
        <v>18</v>
      </c>
      <c r="S10" s="30" t="s">
        <v>329</v>
      </c>
      <c r="T10" s="64">
        <v>595</v>
      </c>
      <c r="U10" s="19"/>
      <c r="V10" s="49" t="s">
        <v>4643</v>
      </c>
      <c r="W10" s="49">
        <v>978</v>
      </c>
    </row>
    <row r="11" spans="14:23" ht="9.75" customHeight="1">
      <c r="N11" s="34" t="s">
        <v>331</v>
      </c>
      <c r="O11" s="49">
        <v>8</v>
      </c>
      <c r="P11" s="49" t="s">
        <v>328</v>
      </c>
      <c r="Q11" s="49">
        <v>3</v>
      </c>
      <c r="R11" s="49">
        <v>18</v>
      </c>
      <c r="S11" s="30" t="s">
        <v>329</v>
      </c>
      <c r="T11" s="64">
        <v>595</v>
      </c>
      <c r="U11" s="19"/>
      <c r="V11" s="49" t="s">
        <v>4644</v>
      </c>
      <c r="W11" s="49">
        <v>978</v>
      </c>
    </row>
    <row r="12" spans="14:23" ht="9.75" customHeight="1">
      <c r="N12" s="34" t="s">
        <v>332</v>
      </c>
      <c r="O12" s="49">
        <v>12</v>
      </c>
      <c r="P12" s="49">
        <v>400</v>
      </c>
      <c r="Q12" s="49">
        <v>3</v>
      </c>
      <c r="R12" s="49">
        <v>18</v>
      </c>
      <c r="S12" s="30" t="s">
        <v>329</v>
      </c>
      <c r="T12" s="64">
        <v>595</v>
      </c>
      <c r="U12" s="19"/>
      <c r="V12" s="49" t="s">
        <v>4645</v>
      </c>
      <c r="W12" s="49">
        <v>978</v>
      </c>
    </row>
    <row r="13" spans="14:23" ht="9.75" customHeight="1">
      <c r="N13" s="34" t="s">
        <v>333</v>
      </c>
      <c r="O13" s="49">
        <v>15</v>
      </c>
      <c r="P13" s="49">
        <v>400</v>
      </c>
      <c r="Q13" s="49">
        <v>3</v>
      </c>
      <c r="R13" s="49">
        <v>18</v>
      </c>
      <c r="S13" s="30" t="s">
        <v>329</v>
      </c>
      <c r="T13" s="64">
        <v>600</v>
      </c>
      <c r="U13" s="19"/>
      <c r="V13" s="49" t="s">
        <v>4646</v>
      </c>
      <c r="W13" s="49">
        <v>978</v>
      </c>
    </row>
    <row r="14" spans="14:23" ht="9.75" customHeight="1">
      <c r="N14" s="34" t="s">
        <v>334</v>
      </c>
      <c r="O14" s="49">
        <v>18</v>
      </c>
      <c r="P14" s="49">
        <v>400</v>
      </c>
      <c r="Q14" s="49">
        <v>3</v>
      </c>
      <c r="R14" s="49">
        <v>18</v>
      </c>
      <c r="S14" s="30" t="s">
        <v>329</v>
      </c>
      <c r="T14" s="64">
        <v>600</v>
      </c>
      <c r="U14" s="19"/>
      <c r="V14" s="49" t="s">
        <v>4647</v>
      </c>
      <c r="W14" s="49">
        <v>978</v>
      </c>
    </row>
    <row r="15" spans="14:23" ht="9.75" customHeight="1">
      <c r="N15" s="34" t="s">
        <v>335</v>
      </c>
      <c r="O15" s="49">
        <v>21</v>
      </c>
      <c r="P15" s="49">
        <v>400</v>
      </c>
      <c r="Q15" s="49">
        <v>3</v>
      </c>
      <c r="R15" s="49">
        <v>18</v>
      </c>
      <c r="S15" s="30" t="s">
        <v>329</v>
      </c>
      <c r="T15" s="64">
        <v>610</v>
      </c>
      <c r="U15" s="19"/>
      <c r="V15" s="49" t="s">
        <v>4648</v>
      </c>
      <c r="W15" s="49">
        <v>978</v>
      </c>
    </row>
    <row r="16" spans="14:23" ht="9.75" customHeight="1" thickBot="1">
      <c r="N16" s="33" t="s">
        <v>336</v>
      </c>
      <c r="O16" s="43">
        <v>24</v>
      </c>
      <c r="P16" s="43">
        <v>400</v>
      </c>
      <c r="Q16" s="43">
        <v>3</v>
      </c>
      <c r="R16" s="43">
        <v>18</v>
      </c>
      <c r="S16" s="29" t="s">
        <v>329</v>
      </c>
      <c r="T16" s="65">
        <v>623</v>
      </c>
      <c r="U16" s="19"/>
      <c r="V16" s="49" t="s">
        <v>4649</v>
      </c>
      <c r="W16" s="49">
        <v>978</v>
      </c>
    </row>
    <row r="17" spans="14:23" ht="9.75" customHeight="1" thickBot="1">
      <c r="N17" s="9" t="s">
        <v>4635</v>
      </c>
      <c r="O17" s="19"/>
      <c r="P17" s="19"/>
      <c r="Q17" s="19"/>
      <c r="R17" s="19"/>
      <c r="S17" s="19"/>
      <c r="T17" s="71"/>
      <c r="U17" s="19"/>
      <c r="V17" s="49"/>
      <c r="W17" s="49">
        <v>978</v>
      </c>
    </row>
    <row r="18" spans="14:23" ht="9.75" customHeight="1">
      <c r="N18" s="17" t="s">
        <v>337</v>
      </c>
      <c r="O18" s="41">
        <v>4</v>
      </c>
      <c r="P18" s="41" t="s">
        <v>328</v>
      </c>
      <c r="Q18" s="41">
        <v>3</v>
      </c>
      <c r="R18" s="41">
        <v>18</v>
      </c>
      <c r="S18" s="31" t="s">
        <v>329</v>
      </c>
      <c r="T18" s="69">
        <v>734</v>
      </c>
      <c r="U18" s="19"/>
      <c r="V18" s="49" t="s">
        <v>4650</v>
      </c>
      <c r="W18" s="49">
        <v>978</v>
      </c>
    </row>
    <row r="19" spans="14:23" ht="9.75" customHeight="1">
      <c r="N19" s="34" t="s">
        <v>338</v>
      </c>
      <c r="O19" s="49">
        <v>6</v>
      </c>
      <c r="P19" s="49" t="s">
        <v>328</v>
      </c>
      <c r="Q19" s="49">
        <v>3</v>
      </c>
      <c r="R19" s="49">
        <v>18</v>
      </c>
      <c r="S19" s="30" t="s">
        <v>329</v>
      </c>
      <c r="T19" s="64">
        <v>734</v>
      </c>
      <c r="U19" s="19"/>
      <c r="V19" s="49" t="s">
        <v>4651</v>
      </c>
      <c r="W19" s="49">
        <v>978</v>
      </c>
    </row>
    <row r="20" spans="14:23" ht="9.75" customHeight="1">
      <c r="N20" s="34" t="s">
        <v>339</v>
      </c>
      <c r="O20" s="49">
        <v>8</v>
      </c>
      <c r="P20" s="49" t="s">
        <v>328</v>
      </c>
      <c r="Q20" s="49">
        <v>3</v>
      </c>
      <c r="R20" s="49">
        <v>18</v>
      </c>
      <c r="S20" s="30" t="s">
        <v>329</v>
      </c>
      <c r="T20" s="64">
        <v>734</v>
      </c>
      <c r="U20" s="19"/>
      <c r="V20" s="49" t="s">
        <v>4662</v>
      </c>
      <c r="W20" s="49">
        <v>978</v>
      </c>
    </row>
    <row r="21" spans="14:23" ht="9.75" customHeight="1">
      <c r="N21" s="34" t="s">
        <v>340</v>
      </c>
      <c r="O21" s="49">
        <v>12</v>
      </c>
      <c r="P21" s="49">
        <v>400</v>
      </c>
      <c r="Q21" s="49">
        <v>3</v>
      </c>
      <c r="R21" s="49">
        <v>18</v>
      </c>
      <c r="S21" s="30" t="s">
        <v>329</v>
      </c>
      <c r="T21" s="64">
        <v>734</v>
      </c>
      <c r="U21" s="19"/>
      <c r="V21" s="49" t="s">
        <v>4663</v>
      </c>
      <c r="W21" s="49">
        <v>978</v>
      </c>
    </row>
    <row r="22" spans="14:23" ht="9.75" customHeight="1">
      <c r="N22" s="34" t="s">
        <v>341</v>
      </c>
      <c r="O22" s="49">
        <v>15</v>
      </c>
      <c r="P22" s="49">
        <v>400</v>
      </c>
      <c r="Q22" s="49">
        <v>3</v>
      </c>
      <c r="R22" s="49">
        <v>18</v>
      </c>
      <c r="S22" s="30" t="s">
        <v>329</v>
      </c>
      <c r="T22" s="64">
        <v>739</v>
      </c>
      <c r="U22" s="19"/>
      <c r="V22" s="49" t="s">
        <v>4664</v>
      </c>
      <c r="W22" s="49">
        <v>978</v>
      </c>
    </row>
    <row r="23" spans="14:23" ht="9.75" customHeight="1">
      <c r="N23" s="34" t="s">
        <v>342</v>
      </c>
      <c r="O23" s="49">
        <v>18</v>
      </c>
      <c r="P23" s="49">
        <v>400</v>
      </c>
      <c r="Q23" s="49">
        <v>3</v>
      </c>
      <c r="R23" s="49">
        <v>18</v>
      </c>
      <c r="S23" s="30" t="s">
        <v>329</v>
      </c>
      <c r="T23" s="64">
        <v>739</v>
      </c>
      <c r="U23" s="19"/>
      <c r="V23" s="49" t="s">
        <v>4665</v>
      </c>
      <c r="W23" s="49">
        <v>978</v>
      </c>
    </row>
    <row r="24" spans="14:23" ht="9.75" customHeight="1">
      <c r="N24" s="34" t="s">
        <v>343</v>
      </c>
      <c r="O24" s="49">
        <v>21</v>
      </c>
      <c r="P24" s="49">
        <v>400</v>
      </c>
      <c r="Q24" s="49">
        <v>3</v>
      </c>
      <c r="R24" s="49">
        <v>18</v>
      </c>
      <c r="S24" s="30" t="s">
        <v>329</v>
      </c>
      <c r="T24" s="64">
        <v>751</v>
      </c>
      <c r="U24" s="19"/>
      <c r="V24" s="49" t="s">
        <v>4668</v>
      </c>
      <c r="W24" s="49">
        <v>978</v>
      </c>
    </row>
    <row r="25" spans="14:23" ht="9.75" customHeight="1">
      <c r="N25" s="34" t="s">
        <v>344</v>
      </c>
      <c r="O25" s="49">
        <v>24</v>
      </c>
      <c r="P25" s="49">
        <v>400</v>
      </c>
      <c r="Q25" s="49">
        <v>3</v>
      </c>
      <c r="R25" s="49">
        <v>18</v>
      </c>
      <c r="S25" s="30" t="s">
        <v>329</v>
      </c>
      <c r="T25" s="64">
        <v>766</v>
      </c>
      <c r="U25" s="19"/>
      <c r="V25" s="49" t="s">
        <v>4669</v>
      </c>
      <c r="W25" s="49">
        <v>978</v>
      </c>
    </row>
    <row r="26" spans="14:23" ht="9.75" customHeight="1" thickBot="1">
      <c r="N26" s="33" t="s">
        <v>345</v>
      </c>
      <c r="O26" s="43">
        <v>36</v>
      </c>
      <c r="P26" s="43">
        <v>400</v>
      </c>
      <c r="Q26" s="43">
        <v>3</v>
      </c>
      <c r="R26" s="43">
        <v>18</v>
      </c>
      <c r="S26" s="29" t="s">
        <v>329</v>
      </c>
      <c r="T26" s="65">
        <v>934</v>
      </c>
      <c r="U26" s="19"/>
      <c r="V26" s="49" t="s">
        <v>4670</v>
      </c>
      <c r="W26" s="49">
        <v>978</v>
      </c>
    </row>
    <row r="27" spans="14:23" ht="9.75" customHeight="1">
      <c r="N27" s="9" t="s">
        <v>4634</v>
      </c>
      <c r="O27" s="19"/>
      <c r="P27" s="19"/>
      <c r="Q27" s="19"/>
      <c r="R27" s="19"/>
      <c r="S27" s="19"/>
      <c r="T27" s="71"/>
      <c r="U27" s="19"/>
      <c r="V27" s="49"/>
      <c r="W27" s="49">
        <v>978</v>
      </c>
    </row>
    <row r="28" spans="14:23" ht="9.75" customHeight="1" thickBot="1">
      <c r="N28" s="9" t="s">
        <v>4633</v>
      </c>
      <c r="O28" s="19"/>
      <c r="P28" s="19"/>
      <c r="Q28" s="19"/>
      <c r="R28" s="19"/>
      <c r="S28" s="19"/>
      <c r="T28" s="71"/>
      <c r="U28" s="19"/>
      <c r="V28" s="49"/>
      <c r="W28" s="49">
        <v>978</v>
      </c>
    </row>
    <row r="29" spans="14:23" ht="9.75" customHeight="1">
      <c r="N29" s="17" t="s">
        <v>346</v>
      </c>
      <c r="O29" s="41">
        <v>30</v>
      </c>
      <c r="P29" s="41">
        <v>400</v>
      </c>
      <c r="Q29" s="41">
        <v>3</v>
      </c>
      <c r="R29" s="41">
        <v>29</v>
      </c>
      <c r="S29" s="31" t="s">
        <v>347</v>
      </c>
      <c r="T29" s="69">
        <v>1632</v>
      </c>
      <c r="U29" s="19"/>
      <c r="V29" s="49" t="s">
        <v>4671</v>
      </c>
      <c r="W29" s="49">
        <v>978</v>
      </c>
    </row>
    <row r="30" spans="14:23" ht="9.75" customHeight="1">
      <c r="N30" s="34" t="s">
        <v>348</v>
      </c>
      <c r="O30" s="49">
        <v>36</v>
      </c>
      <c r="P30" s="49">
        <v>400</v>
      </c>
      <c r="Q30" s="49">
        <v>3</v>
      </c>
      <c r="R30" s="49">
        <v>29</v>
      </c>
      <c r="S30" s="30" t="s">
        <v>347</v>
      </c>
      <c r="T30" s="64">
        <v>1668</v>
      </c>
      <c r="U30" s="19"/>
      <c r="V30" s="49" t="s">
        <v>4672</v>
      </c>
      <c r="W30" s="49">
        <v>978</v>
      </c>
    </row>
    <row r="31" spans="14:23" ht="9.75" customHeight="1">
      <c r="N31" s="34" t="s">
        <v>349</v>
      </c>
      <c r="O31" s="49">
        <v>42</v>
      </c>
      <c r="P31" s="49">
        <v>400</v>
      </c>
      <c r="Q31" s="49">
        <v>3</v>
      </c>
      <c r="R31" s="49">
        <v>29</v>
      </c>
      <c r="S31" s="30" t="s">
        <v>347</v>
      </c>
      <c r="T31" s="64">
        <v>1704</v>
      </c>
      <c r="U31" s="19"/>
      <c r="V31" s="49" t="s">
        <v>4673</v>
      </c>
      <c r="W31" s="49">
        <v>978</v>
      </c>
    </row>
    <row r="32" spans="14:23" ht="9.75" customHeight="1" thickBot="1">
      <c r="N32" s="33" t="s">
        <v>350</v>
      </c>
      <c r="O32" s="43">
        <v>48</v>
      </c>
      <c r="P32" s="43">
        <v>400</v>
      </c>
      <c r="Q32" s="43">
        <v>3</v>
      </c>
      <c r="R32" s="43">
        <v>29</v>
      </c>
      <c r="S32" s="29" t="s">
        <v>347</v>
      </c>
      <c r="T32" s="65">
        <v>1740</v>
      </c>
      <c r="U32" s="19"/>
      <c r="V32" s="49" t="s">
        <v>4674</v>
      </c>
      <c r="W32" s="49">
        <v>978</v>
      </c>
    </row>
    <row r="33" spans="14:23" ht="16.5" customHeight="1">
      <c r="N33" s="6" t="s">
        <v>1054</v>
      </c>
      <c r="O33" s="5"/>
      <c r="P33" s="5"/>
      <c r="Q33" s="5"/>
      <c r="R33" s="5"/>
      <c r="S33" s="5"/>
      <c r="T33" s="68"/>
      <c r="W33" s="19"/>
    </row>
    <row r="34" spans="14:23" ht="9.75" customHeight="1" thickBot="1">
      <c r="N34" s="9" t="s">
        <v>1055</v>
      </c>
      <c r="O34" s="19"/>
      <c r="P34" s="19"/>
      <c r="Q34" s="19"/>
      <c r="R34" s="19"/>
      <c r="S34" s="19"/>
      <c r="T34" s="71"/>
      <c r="W34" s="19"/>
    </row>
    <row r="35" spans="14:23" ht="9.75" customHeight="1" thickBot="1">
      <c r="N35" s="36" t="s">
        <v>11</v>
      </c>
      <c r="O35" s="48" t="s">
        <v>439</v>
      </c>
      <c r="P35" s="48" t="s">
        <v>1056</v>
      </c>
      <c r="Q35" s="26" t="s">
        <v>1057</v>
      </c>
      <c r="R35" s="48" t="s">
        <v>15</v>
      </c>
      <c r="S35" s="26" t="s">
        <v>376</v>
      </c>
      <c r="T35" s="66" t="s">
        <v>1058</v>
      </c>
      <c r="W35" s="19"/>
    </row>
    <row r="36" spans="14:23" ht="9.75" customHeight="1">
      <c r="N36" s="35" t="s">
        <v>1059</v>
      </c>
      <c r="O36" s="46">
        <v>4.4</v>
      </c>
      <c r="P36" s="46">
        <v>240</v>
      </c>
      <c r="Q36" s="31">
        <v>1.8</v>
      </c>
      <c r="R36" s="46">
        <v>3</v>
      </c>
      <c r="S36" s="31" t="s">
        <v>1060</v>
      </c>
      <c r="T36" s="124">
        <v>170</v>
      </c>
      <c r="U36" s="120"/>
      <c r="V36" s="121" t="s">
        <v>4981</v>
      </c>
      <c r="W36" s="19">
        <v>978</v>
      </c>
    </row>
    <row r="37" spans="14:23" ht="9.75" customHeight="1" thickBot="1">
      <c r="N37" s="33" t="s">
        <v>1061</v>
      </c>
      <c r="O37" s="43">
        <v>5.5</v>
      </c>
      <c r="P37" s="43">
        <v>240</v>
      </c>
      <c r="Q37" s="29">
        <v>2.2</v>
      </c>
      <c r="R37" s="43">
        <v>3</v>
      </c>
      <c r="S37" s="29" t="s">
        <v>1060</v>
      </c>
      <c r="T37" s="125">
        <v>176</v>
      </c>
      <c r="U37" s="122"/>
      <c r="V37" s="123" t="s">
        <v>4982</v>
      </c>
      <c r="W37" s="19">
        <v>978</v>
      </c>
    </row>
    <row r="38" spans="14:23" ht="9.75" customHeight="1" thickBot="1">
      <c r="N38" s="9" t="s">
        <v>1062</v>
      </c>
      <c r="O38" s="19"/>
      <c r="P38" s="19"/>
      <c r="Q38" s="19"/>
      <c r="R38" s="19"/>
      <c r="S38" s="19"/>
      <c r="T38" s="71"/>
      <c r="W38" s="19">
        <v>978</v>
      </c>
    </row>
    <row r="39" spans="14:23" ht="9.75" customHeight="1" thickBot="1">
      <c r="N39" s="36" t="s">
        <v>11</v>
      </c>
      <c r="O39" s="48" t="s">
        <v>439</v>
      </c>
      <c r="P39" s="48" t="s">
        <v>1056</v>
      </c>
      <c r="Q39" s="26" t="s">
        <v>1057</v>
      </c>
      <c r="R39" s="48" t="s">
        <v>15</v>
      </c>
      <c r="S39" s="26" t="s">
        <v>376</v>
      </c>
      <c r="T39" s="66" t="s">
        <v>1058</v>
      </c>
      <c r="W39" s="19">
        <v>978</v>
      </c>
    </row>
    <row r="40" spans="14:23" ht="9.75" customHeight="1">
      <c r="N40" s="35" t="s">
        <v>1063</v>
      </c>
      <c r="O40" s="46">
        <v>3.5</v>
      </c>
      <c r="P40" s="46">
        <v>240</v>
      </c>
      <c r="Q40" s="31">
        <v>1.4</v>
      </c>
      <c r="R40" s="46">
        <v>3</v>
      </c>
      <c r="S40" s="31" t="s">
        <v>1060</v>
      </c>
      <c r="T40" s="132">
        <v>111</v>
      </c>
      <c r="U40" s="126"/>
      <c r="V40" s="127" t="s">
        <v>4983</v>
      </c>
      <c r="W40" s="19">
        <v>978</v>
      </c>
    </row>
    <row r="41" spans="14:23" ht="9.75" customHeight="1">
      <c r="N41" s="34" t="s">
        <v>1064</v>
      </c>
      <c r="O41" s="49">
        <v>4.4</v>
      </c>
      <c r="P41" s="49">
        <v>240</v>
      </c>
      <c r="Q41" s="30">
        <v>1.8</v>
      </c>
      <c r="R41" s="49">
        <v>3</v>
      </c>
      <c r="S41" s="30" t="s">
        <v>1060</v>
      </c>
      <c r="T41" s="133">
        <v>115</v>
      </c>
      <c r="U41" s="128"/>
      <c r="V41" s="129" t="s">
        <v>4984</v>
      </c>
      <c r="W41" s="19">
        <v>978</v>
      </c>
    </row>
    <row r="42" spans="14:23" ht="9.75" customHeight="1" thickBot="1">
      <c r="N42" s="33" t="s">
        <v>1065</v>
      </c>
      <c r="O42" s="43">
        <v>5.5</v>
      </c>
      <c r="P42" s="43">
        <v>240</v>
      </c>
      <c r="Q42" s="29">
        <v>2.2</v>
      </c>
      <c r="R42" s="43">
        <v>3</v>
      </c>
      <c r="S42" s="29" t="s">
        <v>1060</v>
      </c>
      <c r="T42" s="134">
        <v>119</v>
      </c>
      <c r="U42" s="130"/>
      <c r="V42" s="131" t="s">
        <v>4985</v>
      </c>
      <c r="W42" s="19">
        <v>978</v>
      </c>
    </row>
    <row r="43" spans="14:23" ht="9.75" customHeight="1" thickBot="1">
      <c r="N43" s="9" t="s">
        <v>1066</v>
      </c>
      <c r="O43" s="19"/>
      <c r="P43" s="19"/>
      <c r="Q43" s="19"/>
      <c r="R43" s="19"/>
      <c r="S43" s="19"/>
      <c r="T43" s="71"/>
      <c r="W43" s="19">
        <v>978</v>
      </c>
    </row>
    <row r="44" spans="14:23" ht="9.75" customHeight="1" thickBot="1">
      <c r="N44" s="36" t="s">
        <v>11</v>
      </c>
      <c r="O44" s="48" t="s">
        <v>439</v>
      </c>
      <c r="P44" s="48" t="s">
        <v>1056</v>
      </c>
      <c r="Q44" s="26" t="s">
        <v>1057</v>
      </c>
      <c r="R44" s="48" t="s">
        <v>15</v>
      </c>
      <c r="S44" s="26" t="s">
        <v>376</v>
      </c>
      <c r="T44" s="162" t="s">
        <v>1058</v>
      </c>
      <c r="W44" s="19">
        <v>978</v>
      </c>
    </row>
    <row r="45" spans="14:23" ht="9.75" customHeight="1">
      <c r="N45" s="35" t="s">
        <v>1067</v>
      </c>
      <c r="O45" s="46">
        <v>4</v>
      </c>
      <c r="P45" s="46">
        <v>240</v>
      </c>
      <c r="Q45" s="31">
        <v>1.6</v>
      </c>
      <c r="R45" s="46">
        <v>2.4</v>
      </c>
      <c r="S45" s="31" t="s">
        <v>1068</v>
      </c>
      <c r="T45" s="141">
        <v>148</v>
      </c>
      <c r="U45" s="135"/>
      <c r="V45" s="136" t="s">
        <v>4986</v>
      </c>
      <c r="W45" s="19">
        <v>978</v>
      </c>
    </row>
    <row r="46" spans="14:23" ht="9.75" customHeight="1">
      <c r="N46" s="34" t="s">
        <v>1069</v>
      </c>
      <c r="O46" s="49">
        <v>5</v>
      </c>
      <c r="P46" s="49">
        <v>240</v>
      </c>
      <c r="Q46" s="30">
        <v>2</v>
      </c>
      <c r="R46" s="49">
        <v>2.4</v>
      </c>
      <c r="S46" s="30" t="s">
        <v>1068</v>
      </c>
      <c r="T46" s="142">
        <v>152</v>
      </c>
      <c r="U46" s="137"/>
      <c r="V46" s="138" t="s">
        <v>4987</v>
      </c>
      <c r="W46" s="19">
        <v>978</v>
      </c>
    </row>
    <row r="47" spans="14:23" ht="9.75" customHeight="1" thickBot="1">
      <c r="N47" s="33" t="s">
        <v>1070</v>
      </c>
      <c r="O47" s="43">
        <v>6</v>
      </c>
      <c r="P47" s="43">
        <v>240</v>
      </c>
      <c r="Q47" s="29">
        <v>2.4</v>
      </c>
      <c r="R47" s="43">
        <v>2.4</v>
      </c>
      <c r="S47" s="29" t="s">
        <v>1068</v>
      </c>
      <c r="T47" s="143">
        <v>156</v>
      </c>
      <c r="U47" s="139"/>
      <c r="V47" s="140" t="s">
        <v>4988</v>
      </c>
      <c r="W47" s="19">
        <v>978</v>
      </c>
    </row>
    <row r="48" spans="14:23" ht="9.75" customHeight="1" thickBot="1">
      <c r="N48" s="9" t="s">
        <v>1071</v>
      </c>
      <c r="O48" s="19"/>
      <c r="P48" s="19"/>
      <c r="Q48" s="19"/>
      <c r="R48" s="19"/>
      <c r="S48" s="19"/>
      <c r="T48" s="71"/>
      <c r="W48" s="19">
        <v>978</v>
      </c>
    </row>
    <row r="49" spans="14:23" ht="9.75" customHeight="1" thickBot="1">
      <c r="N49" s="36" t="s">
        <v>11</v>
      </c>
      <c r="O49" s="48" t="s">
        <v>439</v>
      </c>
      <c r="P49" s="48" t="s">
        <v>1056</v>
      </c>
      <c r="Q49" s="26" t="s">
        <v>1057</v>
      </c>
      <c r="R49" s="48" t="s">
        <v>15</v>
      </c>
      <c r="S49" s="26" t="s">
        <v>376</v>
      </c>
      <c r="T49" s="162" t="s">
        <v>1058</v>
      </c>
      <c r="W49" s="19">
        <v>978</v>
      </c>
    </row>
    <row r="50" spans="14:23" ht="9.75" customHeight="1">
      <c r="N50" s="35" t="s">
        <v>1072</v>
      </c>
      <c r="O50" s="46">
        <v>9</v>
      </c>
      <c r="P50" s="46">
        <v>400</v>
      </c>
      <c r="Q50" s="31">
        <v>3.7</v>
      </c>
      <c r="R50" s="46">
        <v>5.7</v>
      </c>
      <c r="S50" s="31" t="s">
        <v>1073</v>
      </c>
      <c r="T50" s="156">
        <v>253</v>
      </c>
      <c r="U50" s="144"/>
      <c r="V50" s="145" t="s">
        <v>4989</v>
      </c>
      <c r="W50" s="19">
        <v>978</v>
      </c>
    </row>
    <row r="51" spans="14:23" ht="9.75" customHeight="1">
      <c r="N51" s="34" t="s">
        <v>1074</v>
      </c>
      <c r="O51" s="49">
        <v>12</v>
      </c>
      <c r="P51" s="49">
        <v>400</v>
      </c>
      <c r="Q51" s="30">
        <v>4.9</v>
      </c>
      <c r="R51" s="49">
        <v>5.7</v>
      </c>
      <c r="S51" s="30" t="s">
        <v>1073</v>
      </c>
      <c r="T51" s="157">
        <v>259</v>
      </c>
      <c r="U51" s="146"/>
      <c r="V51" s="147" t="s">
        <v>4990</v>
      </c>
      <c r="W51" s="19">
        <v>978</v>
      </c>
    </row>
    <row r="52" spans="14:23" ht="9.75" customHeight="1">
      <c r="N52" s="34" t="s">
        <v>1075</v>
      </c>
      <c r="O52" s="49">
        <v>15</v>
      </c>
      <c r="P52" s="49">
        <v>400</v>
      </c>
      <c r="Q52" s="30">
        <v>6.1</v>
      </c>
      <c r="R52" s="49">
        <v>5.7</v>
      </c>
      <c r="S52" s="30" t="s">
        <v>1073</v>
      </c>
      <c r="T52" s="158">
        <v>259</v>
      </c>
      <c r="U52" s="148"/>
      <c r="V52" s="149" t="s">
        <v>4991</v>
      </c>
      <c r="W52" s="19">
        <v>978</v>
      </c>
    </row>
    <row r="53" spans="14:23" ht="9.75" customHeight="1">
      <c r="N53" s="34" t="s">
        <v>1076</v>
      </c>
      <c r="O53" s="49">
        <v>18</v>
      </c>
      <c r="P53" s="49">
        <v>400</v>
      </c>
      <c r="Q53" s="30">
        <v>7.4</v>
      </c>
      <c r="R53" s="49">
        <v>5.7</v>
      </c>
      <c r="S53" s="30" t="s">
        <v>1073</v>
      </c>
      <c r="T53" s="159">
        <v>259</v>
      </c>
      <c r="U53" s="150"/>
      <c r="V53" s="151" t="s">
        <v>4992</v>
      </c>
      <c r="W53" s="19">
        <v>978</v>
      </c>
    </row>
    <row r="54" spans="14:23" ht="9.75" customHeight="1">
      <c r="N54" s="34" t="s">
        <v>1077</v>
      </c>
      <c r="O54" s="49">
        <v>21</v>
      </c>
      <c r="P54" s="49">
        <v>400</v>
      </c>
      <c r="Q54" s="30">
        <v>8.6</v>
      </c>
      <c r="R54" s="49">
        <v>5.7</v>
      </c>
      <c r="S54" s="30" t="s">
        <v>1073</v>
      </c>
      <c r="T54" s="160">
        <v>265</v>
      </c>
      <c r="U54" s="152"/>
      <c r="V54" s="153" t="s">
        <v>4993</v>
      </c>
      <c r="W54" s="19">
        <v>978</v>
      </c>
    </row>
    <row r="55" spans="14:23" ht="9.75" customHeight="1" thickBot="1">
      <c r="N55" s="33" t="s">
        <v>1078</v>
      </c>
      <c r="O55" s="43">
        <v>24</v>
      </c>
      <c r="P55" s="43">
        <v>400</v>
      </c>
      <c r="Q55" s="29">
        <v>9.9</v>
      </c>
      <c r="R55" s="43">
        <v>5.7</v>
      </c>
      <c r="S55" s="29" t="s">
        <v>1073</v>
      </c>
      <c r="T55" s="161">
        <v>272</v>
      </c>
      <c r="U55" s="154"/>
      <c r="V55" s="155" t="s">
        <v>4994</v>
      </c>
      <c r="W55" s="19">
        <v>978</v>
      </c>
    </row>
    <row r="56" spans="14:23" ht="9.75" customHeight="1" thickBot="1">
      <c r="N56" s="9" t="s">
        <v>1071</v>
      </c>
      <c r="O56" s="19"/>
      <c r="P56" s="19"/>
      <c r="Q56" s="19"/>
      <c r="R56" s="19"/>
      <c r="S56" s="19"/>
      <c r="T56" s="71"/>
      <c r="W56" s="19">
        <v>978</v>
      </c>
    </row>
    <row r="57" spans="14:23" ht="9.75" customHeight="1" thickBot="1">
      <c r="N57" s="36" t="s">
        <v>11</v>
      </c>
      <c r="O57" s="48" t="s">
        <v>439</v>
      </c>
      <c r="P57" s="48" t="s">
        <v>1056</v>
      </c>
      <c r="Q57" s="26" t="s">
        <v>1057</v>
      </c>
      <c r="R57" s="48" t="s">
        <v>15</v>
      </c>
      <c r="S57" s="26" t="s">
        <v>376</v>
      </c>
      <c r="T57" s="162" t="s">
        <v>1058</v>
      </c>
      <c r="W57" s="19">
        <v>978</v>
      </c>
    </row>
    <row r="58" spans="14:23" ht="9.75" customHeight="1">
      <c r="N58" s="35" t="s">
        <v>4995</v>
      </c>
      <c r="O58" s="46">
        <v>9</v>
      </c>
      <c r="P58" s="46">
        <v>400</v>
      </c>
      <c r="Q58" s="31">
        <v>3.7</v>
      </c>
      <c r="R58" s="46">
        <v>5.7</v>
      </c>
      <c r="S58" s="31" t="s">
        <v>1073</v>
      </c>
      <c r="T58" s="181">
        <v>253</v>
      </c>
      <c r="U58" s="169"/>
      <c r="V58" s="170" t="s">
        <v>5004</v>
      </c>
      <c r="W58" s="19">
        <v>978</v>
      </c>
    </row>
    <row r="59" spans="14:23" ht="9.75" customHeight="1">
      <c r="N59" s="34" t="s">
        <v>4996</v>
      </c>
      <c r="O59" s="49">
        <v>12</v>
      </c>
      <c r="P59" s="49">
        <v>400</v>
      </c>
      <c r="Q59" s="30">
        <v>4.9</v>
      </c>
      <c r="R59" s="49">
        <v>5.7</v>
      </c>
      <c r="S59" s="30" t="s">
        <v>1073</v>
      </c>
      <c r="T59" s="182">
        <v>259</v>
      </c>
      <c r="U59" s="171"/>
      <c r="V59" s="172" t="s">
        <v>5005</v>
      </c>
      <c r="W59" s="19">
        <v>978</v>
      </c>
    </row>
    <row r="60" spans="14:23" ht="9.75" customHeight="1">
      <c r="N60" s="34" t="s">
        <v>4997</v>
      </c>
      <c r="O60" s="49">
        <v>15</v>
      </c>
      <c r="P60" s="49">
        <v>400</v>
      </c>
      <c r="Q60" s="30">
        <v>6.1</v>
      </c>
      <c r="R60" s="49">
        <v>5.7</v>
      </c>
      <c r="S60" s="30" t="s">
        <v>1073</v>
      </c>
      <c r="T60" s="183">
        <v>259</v>
      </c>
      <c r="U60" s="173"/>
      <c r="V60" s="174" t="s">
        <v>5006</v>
      </c>
      <c r="W60" s="19">
        <v>978</v>
      </c>
    </row>
    <row r="61" spans="14:23" ht="9.75" customHeight="1">
      <c r="N61" s="34" t="s">
        <v>4998</v>
      </c>
      <c r="O61" s="49">
        <v>18</v>
      </c>
      <c r="P61" s="49">
        <v>400</v>
      </c>
      <c r="Q61" s="30">
        <v>7.4</v>
      </c>
      <c r="R61" s="49">
        <v>5.7</v>
      </c>
      <c r="S61" s="30" t="s">
        <v>1073</v>
      </c>
      <c r="T61" s="184">
        <v>259</v>
      </c>
      <c r="U61" s="175"/>
      <c r="V61" s="176" t="s">
        <v>5007</v>
      </c>
      <c r="W61" s="19">
        <v>978</v>
      </c>
    </row>
    <row r="62" spans="14:23" ht="9.75" customHeight="1">
      <c r="N62" s="34" t="s">
        <v>4999</v>
      </c>
      <c r="O62" s="49">
        <v>21</v>
      </c>
      <c r="P62" s="49">
        <v>400</v>
      </c>
      <c r="Q62" s="30">
        <v>8.6</v>
      </c>
      <c r="R62" s="49">
        <v>5.7</v>
      </c>
      <c r="S62" s="30" t="s">
        <v>1073</v>
      </c>
      <c r="T62" s="185">
        <v>265</v>
      </c>
      <c r="U62" s="177"/>
      <c r="V62" s="178" t="s">
        <v>5008</v>
      </c>
      <c r="W62" s="19">
        <v>978</v>
      </c>
    </row>
    <row r="63" spans="14:23" ht="9.75" customHeight="1" thickBot="1">
      <c r="N63" s="33" t="s">
        <v>5000</v>
      </c>
      <c r="O63" s="43">
        <v>24</v>
      </c>
      <c r="P63" s="43">
        <v>400</v>
      </c>
      <c r="Q63" s="29">
        <v>9.9</v>
      </c>
      <c r="R63" s="43">
        <v>5.7</v>
      </c>
      <c r="S63" s="29" t="s">
        <v>1073</v>
      </c>
      <c r="T63" s="186">
        <v>272</v>
      </c>
      <c r="U63" s="179"/>
      <c r="V63" s="180" t="s">
        <v>5009</v>
      </c>
      <c r="W63" s="19">
        <v>978</v>
      </c>
    </row>
    <row r="64" spans="14:23" ht="9.75" customHeight="1" thickBot="1">
      <c r="N64" s="9" t="s">
        <v>1079</v>
      </c>
      <c r="O64" s="19"/>
      <c r="P64" s="19"/>
      <c r="Q64" s="19"/>
      <c r="R64" s="19"/>
      <c r="S64" s="19"/>
      <c r="T64" s="71"/>
      <c r="W64" s="19">
        <v>978</v>
      </c>
    </row>
    <row r="65" spans="14:23" ht="9.75" customHeight="1" thickBot="1">
      <c r="N65" s="36" t="s">
        <v>11</v>
      </c>
      <c r="O65" s="48" t="s">
        <v>439</v>
      </c>
      <c r="P65" s="48" t="s">
        <v>1056</v>
      </c>
      <c r="Q65" s="26" t="s">
        <v>1057</v>
      </c>
      <c r="R65" s="48" t="s">
        <v>15</v>
      </c>
      <c r="S65" s="26" t="s">
        <v>376</v>
      </c>
      <c r="T65" s="162" t="s">
        <v>1058</v>
      </c>
      <c r="W65" s="19">
        <v>978</v>
      </c>
    </row>
    <row r="66" spans="14:23" ht="9.75" customHeight="1">
      <c r="N66" s="35" t="s">
        <v>1080</v>
      </c>
      <c r="O66" s="46">
        <v>12</v>
      </c>
      <c r="P66" s="46">
        <v>400</v>
      </c>
      <c r="Q66" s="31">
        <v>4.9</v>
      </c>
      <c r="R66" s="46">
        <v>5.7</v>
      </c>
      <c r="S66" s="31" t="s">
        <v>1081</v>
      </c>
      <c r="T66" s="191">
        <v>337</v>
      </c>
      <c r="U66" s="163"/>
      <c r="V66" s="164" t="s">
        <v>5001</v>
      </c>
      <c r="W66" s="19">
        <v>978</v>
      </c>
    </row>
    <row r="67" spans="14:23" ht="9.75" customHeight="1">
      <c r="N67" s="34" t="s">
        <v>1082</v>
      </c>
      <c r="O67" s="49">
        <v>18</v>
      </c>
      <c r="P67" s="49">
        <v>400</v>
      </c>
      <c r="Q67" s="30">
        <v>7.4</v>
      </c>
      <c r="R67" s="49">
        <v>5.7</v>
      </c>
      <c r="S67" s="30" t="s">
        <v>1081</v>
      </c>
      <c r="T67" s="192">
        <v>337</v>
      </c>
      <c r="U67" s="165"/>
      <c r="V67" s="166" t="s">
        <v>5002</v>
      </c>
      <c r="W67" s="19">
        <v>978</v>
      </c>
    </row>
    <row r="68" spans="14:23" ht="9.75" customHeight="1">
      <c r="N68" s="34" t="s">
        <v>1083</v>
      </c>
      <c r="O68" s="49">
        <v>21</v>
      </c>
      <c r="P68" s="49">
        <v>400</v>
      </c>
      <c r="Q68" s="30">
        <v>8.6</v>
      </c>
      <c r="R68" s="49">
        <v>5.7</v>
      </c>
      <c r="S68" s="30" t="s">
        <v>1081</v>
      </c>
      <c r="T68" s="193">
        <v>344</v>
      </c>
      <c r="U68" s="167"/>
      <c r="V68" s="168" t="s">
        <v>5003</v>
      </c>
      <c r="W68" s="19">
        <v>978</v>
      </c>
    </row>
    <row r="69" spans="14:23" ht="9.75" customHeight="1">
      <c r="N69" s="34" t="s">
        <v>1084</v>
      </c>
      <c r="O69" s="49">
        <v>24</v>
      </c>
      <c r="P69" s="49">
        <v>400</v>
      </c>
      <c r="Q69" s="30">
        <v>9.9</v>
      </c>
      <c r="R69" s="49">
        <v>5.7</v>
      </c>
      <c r="S69" s="30" t="s">
        <v>1081</v>
      </c>
      <c r="T69" s="194">
        <v>352</v>
      </c>
      <c r="U69" s="187"/>
      <c r="V69" s="188" t="s">
        <v>5010</v>
      </c>
      <c r="W69" s="19">
        <v>978</v>
      </c>
    </row>
    <row r="70" spans="14:23" ht="9.75" customHeight="1" thickBot="1">
      <c r="N70" s="33" t="s">
        <v>1085</v>
      </c>
      <c r="O70" s="43">
        <v>27</v>
      </c>
      <c r="P70" s="43">
        <v>400</v>
      </c>
      <c r="Q70" s="29">
        <v>11.1</v>
      </c>
      <c r="R70" s="43">
        <v>5.7</v>
      </c>
      <c r="S70" s="29" t="s">
        <v>1081</v>
      </c>
      <c r="T70" s="195">
        <v>374</v>
      </c>
      <c r="U70" s="189"/>
      <c r="V70" s="190" t="s">
        <v>5011</v>
      </c>
      <c r="W70" s="19">
        <v>978</v>
      </c>
    </row>
    <row r="71" spans="14:23" ht="9.75" customHeight="1" thickBot="1">
      <c r="N71" s="9" t="s">
        <v>1079</v>
      </c>
      <c r="O71" s="19"/>
      <c r="P71" s="19"/>
      <c r="Q71" s="19"/>
      <c r="R71" s="19"/>
      <c r="S71" s="19"/>
      <c r="T71" s="71"/>
      <c r="W71" s="19">
        <v>978</v>
      </c>
    </row>
    <row r="72" spans="14:23" ht="9.75" customHeight="1" thickBot="1">
      <c r="N72" s="36" t="s">
        <v>11</v>
      </c>
      <c r="O72" s="48" t="s">
        <v>439</v>
      </c>
      <c r="P72" s="48" t="s">
        <v>1056</v>
      </c>
      <c r="Q72" s="26" t="s">
        <v>1057</v>
      </c>
      <c r="R72" s="48" t="s">
        <v>15</v>
      </c>
      <c r="S72" s="26" t="s">
        <v>376</v>
      </c>
      <c r="T72" s="162" t="s">
        <v>1058</v>
      </c>
      <c r="W72" s="19">
        <v>978</v>
      </c>
    </row>
    <row r="73" spans="14:23" ht="9.75" customHeight="1">
      <c r="N73" s="35" t="s">
        <v>5012</v>
      </c>
      <c r="O73" s="46">
        <v>12</v>
      </c>
      <c r="P73" s="46">
        <v>400</v>
      </c>
      <c r="Q73" s="31">
        <v>4.9</v>
      </c>
      <c r="R73" s="46">
        <v>5.7</v>
      </c>
      <c r="S73" s="31" t="s">
        <v>1081</v>
      </c>
      <c r="T73" s="206">
        <v>337</v>
      </c>
      <c r="U73" s="196"/>
      <c r="V73" s="197" t="s">
        <v>5017</v>
      </c>
      <c r="W73" s="19">
        <v>978</v>
      </c>
    </row>
    <row r="74" spans="14:23" ht="9.75" customHeight="1">
      <c r="N74" s="34" t="s">
        <v>5013</v>
      </c>
      <c r="O74" s="49">
        <v>18</v>
      </c>
      <c r="P74" s="49">
        <v>400</v>
      </c>
      <c r="Q74" s="30">
        <v>7.4</v>
      </c>
      <c r="R74" s="49">
        <v>5.7</v>
      </c>
      <c r="S74" s="30" t="s">
        <v>1081</v>
      </c>
      <c r="T74" s="207">
        <v>337</v>
      </c>
      <c r="U74" s="198"/>
      <c r="V74" s="199" t="s">
        <v>5018</v>
      </c>
      <c r="W74" s="19">
        <v>978</v>
      </c>
    </row>
    <row r="75" spans="14:23" ht="9.75" customHeight="1">
      <c r="N75" s="34" t="s">
        <v>5014</v>
      </c>
      <c r="O75" s="49">
        <v>21</v>
      </c>
      <c r="P75" s="49">
        <v>400</v>
      </c>
      <c r="Q75" s="30">
        <v>8.6</v>
      </c>
      <c r="R75" s="49">
        <v>5.7</v>
      </c>
      <c r="S75" s="30" t="s">
        <v>1081</v>
      </c>
      <c r="T75" s="208">
        <v>344</v>
      </c>
      <c r="U75" s="200"/>
      <c r="V75" s="201" t="s">
        <v>5019</v>
      </c>
      <c r="W75" s="19">
        <v>978</v>
      </c>
    </row>
    <row r="76" spans="14:23" ht="9.75" customHeight="1">
      <c r="N76" s="34" t="s">
        <v>5015</v>
      </c>
      <c r="O76" s="49">
        <v>24</v>
      </c>
      <c r="P76" s="49">
        <v>400</v>
      </c>
      <c r="Q76" s="30">
        <v>9.9</v>
      </c>
      <c r="R76" s="49">
        <v>5.7</v>
      </c>
      <c r="S76" s="30" t="s">
        <v>1081</v>
      </c>
      <c r="T76" s="209">
        <v>352</v>
      </c>
      <c r="U76" s="202"/>
      <c r="V76" s="203" t="s">
        <v>5020</v>
      </c>
      <c r="W76" s="19">
        <v>978</v>
      </c>
    </row>
    <row r="77" spans="14:23" ht="9.75" customHeight="1" thickBot="1">
      <c r="N77" s="33" t="s">
        <v>5016</v>
      </c>
      <c r="O77" s="43">
        <v>27</v>
      </c>
      <c r="P77" s="43">
        <v>400</v>
      </c>
      <c r="Q77" s="29">
        <v>11.1</v>
      </c>
      <c r="R77" s="43">
        <v>5.7</v>
      </c>
      <c r="S77" s="29" t="s">
        <v>1081</v>
      </c>
      <c r="T77" s="210">
        <v>374</v>
      </c>
      <c r="U77" s="204"/>
      <c r="V77" s="205" t="s">
        <v>5021</v>
      </c>
      <c r="W77" s="19">
        <v>978</v>
      </c>
    </row>
    <row r="78" spans="14:23" ht="9.75" customHeight="1" thickBot="1">
      <c r="N78" s="9" t="s">
        <v>1086</v>
      </c>
      <c r="O78" s="19"/>
      <c r="P78" s="19"/>
      <c r="Q78" s="19"/>
      <c r="R78" s="19"/>
      <c r="S78" s="19"/>
      <c r="T78" s="71"/>
      <c r="W78" s="19">
        <v>978</v>
      </c>
    </row>
    <row r="79" spans="14:23" ht="9.75" customHeight="1" thickBot="1">
      <c r="N79" s="36" t="s">
        <v>11</v>
      </c>
      <c r="O79" s="48" t="s">
        <v>439</v>
      </c>
      <c r="P79" s="48" t="s">
        <v>1056</v>
      </c>
      <c r="Q79" s="26" t="s">
        <v>1057</v>
      </c>
      <c r="R79" s="48" t="s">
        <v>15</v>
      </c>
      <c r="S79" s="26" t="s">
        <v>376</v>
      </c>
      <c r="T79" s="66" t="s">
        <v>1058</v>
      </c>
      <c r="W79" s="19">
        <v>978</v>
      </c>
    </row>
    <row r="80" spans="14:23" ht="9.75" customHeight="1" thickBot="1">
      <c r="N80" s="80" t="s">
        <v>1087</v>
      </c>
      <c r="O80" s="88">
        <v>36</v>
      </c>
      <c r="P80" s="88">
        <v>400</v>
      </c>
      <c r="Q80" s="26">
        <v>15</v>
      </c>
      <c r="R80" s="88">
        <v>10.6</v>
      </c>
      <c r="S80" s="26" t="s">
        <v>1088</v>
      </c>
      <c r="T80" s="213">
        <v>547</v>
      </c>
      <c r="U80" s="211"/>
      <c r="V80" s="212" t="s">
        <v>5022</v>
      </c>
      <c r="W80" s="19">
        <v>978</v>
      </c>
    </row>
  </sheetData>
  <sheetProtection selectLockedCells="1" selectUnlockedCells="1"/>
  <hyperlinks>
    <hyperlink ref="T1" location="Оглавление!A1" display="Оглавление!A1"/>
  </hyperlinks>
  <printOptions horizontalCentered="1"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N1:AE73"/>
  <sheetViews>
    <sheetView view="pageBreakPreview" zoomScale="120" zoomScaleSheetLayoutView="12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21.375" style="54" customWidth="1"/>
    <col min="15" max="15" width="11.75390625" style="54" customWidth="1"/>
    <col min="16" max="16" width="10.125" style="54" customWidth="1"/>
    <col min="17" max="17" width="13.875" style="54" customWidth="1"/>
    <col min="18" max="18" width="11.00390625" style="54" customWidth="1"/>
    <col min="19" max="19" width="20.75390625" style="54" customWidth="1"/>
    <col min="20" max="20" width="8.375" style="70" customWidth="1"/>
    <col min="21" max="21" width="2.125" style="54" customWidth="1"/>
    <col min="22" max="22" width="10.125" style="54" customWidth="1"/>
    <col min="23" max="23" width="5.875" style="54" customWidth="1"/>
    <col min="24" max="29" width="2.1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89" t="s">
        <v>351</v>
      </c>
      <c r="O2" s="1567"/>
      <c r="P2" s="1567"/>
      <c r="Q2" s="1567"/>
      <c r="R2" s="1567"/>
      <c r="S2" s="1567"/>
      <c r="T2" s="67"/>
    </row>
    <row r="3" spans="14:23" ht="12" customHeight="1">
      <c r="N3" s="6" t="s">
        <v>322</v>
      </c>
      <c r="O3" s="5"/>
      <c r="P3" s="5"/>
      <c r="Q3" s="5"/>
      <c r="R3" s="5"/>
      <c r="S3" s="5"/>
      <c r="U3" s="19"/>
      <c r="V3" s="19"/>
      <c r="W3" s="19"/>
    </row>
    <row r="4" spans="14:23" ht="15.75" customHeight="1">
      <c r="N4" s="4" t="s">
        <v>352</v>
      </c>
      <c r="O4" s="19"/>
      <c r="P4" s="19"/>
      <c r="Q4" s="19"/>
      <c r="R4" s="19"/>
      <c r="S4" s="19"/>
      <c r="T4" s="71"/>
      <c r="U4" s="19"/>
      <c r="V4" s="19"/>
      <c r="W4" s="19"/>
    </row>
    <row r="5" spans="14:23" ht="9.75" customHeight="1">
      <c r="N5" s="9" t="s">
        <v>4639</v>
      </c>
      <c r="O5" s="19"/>
      <c r="P5" s="19"/>
      <c r="Q5" s="19"/>
      <c r="R5" s="19"/>
      <c r="S5" s="19"/>
      <c r="T5" s="71"/>
      <c r="U5" s="19"/>
      <c r="V5" s="19"/>
      <c r="W5" s="19"/>
    </row>
    <row r="6" spans="14:23" ht="9.75" customHeight="1" thickBot="1">
      <c r="N6" s="9" t="s">
        <v>4638</v>
      </c>
      <c r="O6" s="19"/>
      <c r="P6" s="19"/>
      <c r="Q6" s="19"/>
      <c r="R6" s="19"/>
      <c r="S6" s="19"/>
      <c r="T6" s="71"/>
      <c r="U6" s="19"/>
      <c r="V6" s="19"/>
      <c r="W6" s="19"/>
    </row>
    <row r="7" spans="14:23" ht="19.5" customHeight="1" thickBot="1">
      <c r="N7" s="1570" t="s">
        <v>11</v>
      </c>
      <c r="O7" s="1568" t="s">
        <v>12</v>
      </c>
      <c r="P7" s="1568" t="s">
        <v>324</v>
      </c>
      <c r="Q7" s="1568" t="s">
        <v>353</v>
      </c>
      <c r="R7" s="1568" t="s">
        <v>354</v>
      </c>
      <c r="S7" s="1566" t="s">
        <v>355</v>
      </c>
      <c r="T7" s="77" t="s">
        <v>356</v>
      </c>
      <c r="U7" s="19"/>
      <c r="V7" s="19"/>
      <c r="W7" s="19"/>
    </row>
    <row r="8" spans="14:23" ht="9.75" customHeight="1">
      <c r="N8" s="17" t="s">
        <v>357</v>
      </c>
      <c r="O8" s="41">
        <v>2.5</v>
      </c>
      <c r="P8" s="41">
        <v>220</v>
      </c>
      <c r="Q8" s="41">
        <v>3</v>
      </c>
      <c r="R8" s="41" t="s">
        <v>358</v>
      </c>
      <c r="S8" s="31" t="s">
        <v>4667</v>
      </c>
      <c r="T8" s="69">
        <v>5900</v>
      </c>
      <c r="U8" s="19"/>
      <c r="V8" s="49" t="s">
        <v>4675</v>
      </c>
      <c r="W8" s="49">
        <v>810</v>
      </c>
    </row>
    <row r="9" spans="14:23" ht="9.75" customHeight="1">
      <c r="N9" s="34" t="s">
        <v>359</v>
      </c>
      <c r="O9" s="49">
        <v>4</v>
      </c>
      <c r="P9" s="49">
        <v>220</v>
      </c>
      <c r="Q9" s="49">
        <v>3</v>
      </c>
      <c r="R9" s="49" t="s">
        <v>360</v>
      </c>
      <c r="S9" s="30" t="s">
        <v>361</v>
      </c>
      <c r="T9" s="64">
        <v>7100</v>
      </c>
      <c r="U9" s="19"/>
      <c r="V9" s="49" t="s">
        <v>4676</v>
      </c>
      <c r="W9" s="49">
        <v>810</v>
      </c>
    </row>
    <row r="10" spans="14:23" ht="9.75" customHeight="1">
      <c r="N10" s="34" t="s">
        <v>362</v>
      </c>
      <c r="O10" s="49">
        <v>6</v>
      </c>
      <c r="P10" s="49">
        <v>220</v>
      </c>
      <c r="Q10" s="49">
        <v>3</v>
      </c>
      <c r="R10" s="49" t="s">
        <v>360</v>
      </c>
      <c r="S10" s="30" t="s">
        <v>361</v>
      </c>
      <c r="T10" s="64">
        <v>8780</v>
      </c>
      <c r="U10" s="19"/>
      <c r="V10" s="49" t="s">
        <v>4677</v>
      </c>
      <c r="W10" s="49">
        <v>810</v>
      </c>
    </row>
    <row r="11" spans="14:31" ht="9.75" customHeight="1">
      <c r="N11" s="34" t="s">
        <v>363</v>
      </c>
      <c r="O11" s="49">
        <v>7.5</v>
      </c>
      <c r="P11" s="49">
        <v>380</v>
      </c>
      <c r="Q11" s="49">
        <v>3</v>
      </c>
      <c r="R11" s="49" t="s">
        <v>360</v>
      </c>
      <c r="S11" s="30" t="s">
        <v>361</v>
      </c>
      <c r="T11" s="64">
        <v>10360</v>
      </c>
      <c r="U11" s="19"/>
      <c r="V11" s="49" t="s">
        <v>4678</v>
      </c>
      <c r="W11" s="49">
        <v>810</v>
      </c>
      <c r="AE11" s="1592"/>
    </row>
    <row r="12" spans="14:23" ht="9.75" customHeight="1">
      <c r="N12" s="34" t="s">
        <v>364</v>
      </c>
      <c r="O12" s="49">
        <v>9.45</v>
      </c>
      <c r="P12" s="49">
        <v>380</v>
      </c>
      <c r="Q12" s="49">
        <v>3</v>
      </c>
      <c r="R12" s="49" t="s">
        <v>360</v>
      </c>
      <c r="S12" s="30" t="s">
        <v>361</v>
      </c>
      <c r="T12" s="64">
        <v>11000</v>
      </c>
      <c r="U12" s="19"/>
      <c r="V12" s="49" t="s">
        <v>4679</v>
      </c>
      <c r="W12" s="49">
        <v>810</v>
      </c>
    </row>
    <row r="13" spans="14:23" ht="9.75" customHeight="1">
      <c r="N13" s="34" t="s">
        <v>365</v>
      </c>
      <c r="O13" s="49">
        <v>12</v>
      </c>
      <c r="P13" s="49">
        <v>380</v>
      </c>
      <c r="Q13" s="49">
        <v>3</v>
      </c>
      <c r="R13" s="49" t="s">
        <v>360</v>
      </c>
      <c r="S13" s="30" t="s">
        <v>361</v>
      </c>
      <c r="T13" s="64">
        <v>11930</v>
      </c>
      <c r="U13" s="19"/>
      <c r="V13" s="49" t="s">
        <v>4680</v>
      </c>
      <c r="W13" s="49">
        <v>810</v>
      </c>
    </row>
    <row r="14" spans="14:23" ht="9.75" customHeight="1">
      <c r="N14" s="34" t="s">
        <v>366</v>
      </c>
      <c r="O14" s="49">
        <v>15</v>
      </c>
      <c r="P14" s="49">
        <v>380</v>
      </c>
      <c r="Q14" s="49">
        <v>3</v>
      </c>
      <c r="R14" s="49" t="s">
        <v>360</v>
      </c>
      <c r="S14" s="30" t="s">
        <v>361</v>
      </c>
      <c r="T14" s="64">
        <v>13520</v>
      </c>
      <c r="U14" s="19"/>
      <c r="V14" s="49" t="s">
        <v>4681</v>
      </c>
      <c r="W14" s="49">
        <v>810</v>
      </c>
    </row>
    <row r="15" spans="14:23" ht="9.75" customHeight="1">
      <c r="N15" s="34" t="s">
        <v>367</v>
      </c>
      <c r="O15" s="49">
        <v>18</v>
      </c>
      <c r="P15" s="49">
        <v>380</v>
      </c>
      <c r="Q15" s="49">
        <v>3</v>
      </c>
      <c r="R15" s="49" t="s">
        <v>360</v>
      </c>
      <c r="S15" s="30" t="s">
        <v>361</v>
      </c>
      <c r="T15" s="64">
        <v>14450</v>
      </c>
      <c r="U15" s="19"/>
      <c r="V15" s="49" t="s">
        <v>4682</v>
      </c>
      <c r="W15" s="49">
        <v>810</v>
      </c>
    </row>
    <row r="16" spans="14:23" ht="9.75" customHeight="1">
      <c r="N16" s="34" t="s">
        <v>368</v>
      </c>
      <c r="O16" s="49">
        <v>24</v>
      </c>
      <c r="P16" s="49">
        <v>380</v>
      </c>
      <c r="Q16" s="49">
        <v>3</v>
      </c>
      <c r="R16" s="49" t="s">
        <v>360</v>
      </c>
      <c r="S16" s="30" t="s">
        <v>369</v>
      </c>
      <c r="T16" s="64">
        <v>16250</v>
      </c>
      <c r="U16" s="19"/>
      <c r="V16" s="49" t="s">
        <v>4683</v>
      </c>
      <c r="W16" s="49">
        <v>810</v>
      </c>
    </row>
    <row r="17" spans="14:23" ht="9.75" customHeight="1" thickBot="1">
      <c r="N17" s="33" t="s">
        <v>370</v>
      </c>
      <c r="O17" s="43">
        <v>30</v>
      </c>
      <c r="P17" s="43">
        <v>380</v>
      </c>
      <c r="Q17" s="43">
        <v>3</v>
      </c>
      <c r="R17" s="43" t="s">
        <v>360</v>
      </c>
      <c r="S17" s="29" t="s">
        <v>369</v>
      </c>
      <c r="T17" s="65">
        <v>21550</v>
      </c>
      <c r="U17" s="19"/>
      <c r="V17" s="49" t="s">
        <v>4684</v>
      </c>
      <c r="W17" s="49">
        <v>810</v>
      </c>
    </row>
    <row r="18" spans="14:23" ht="9.75" customHeight="1">
      <c r="N18" s="9" t="s">
        <v>371</v>
      </c>
      <c r="O18" s="19"/>
      <c r="P18" s="19"/>
      <c r="Q18" s="19"/>
      <c r="R18" s="19"/>
      <c r="S18" s="19"/>
      <c r="T18" s="71"/>
      <c r="U18" s="19"/>
      <c r="V18" s="19"/>
      <c r="W18" s="19"/>
    </row>
    <row r="19" spans="14:24" ht="12.75">
      <c r="N19" s="11" t="s">
        <v>372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4:24" ht="31.5" customHeight="1" thickBot="1">
      <c r="N20" s="1727" t="s">
        <v>373</v>
      </c>
      <c r="O20" s="1727"/>
      <c r="P20" s="1727"/>
      <c r="Q20" s="1727"/>
      <c r="R20" s="1727"/>
      <c r="S20" s="1727"/>
      <c r="T20" s="1727"/>
      <c r="U20" s="19"/>
      <c r="V20" s="19"/>
      <c r="W20" s="19"/>
      <c r="X20" s="19"/>
    </row>
    <row r="21" spans="14:24" ht="9.75" customHeight="1" thickBot="1">
      <c r="N21" s="36" t="s">
        <v>11</v>
      </c>
      <c r="O21" s="48" t="s">
        <v>12</v>
      </c>
      <c r="P21" s="48" t="s">
        <v>324</v>
      </c>
      <c r="Q21" s="48" t="s">
        <v>374</v>
      </c>
      <c r="R21" s="48" t="s">
        <v>375</v>
      </c>
      <c r="S21" s="26" t="s">
        <v>376</v>
      </c>
      <c r="T21" s="66" t="s">
        <v>356</v>
      </c>
      <c r="U21" s="19"/>
      <c r="V21" s="19"/>
      <c r="W21" s="19"/>
      <c r="X21" s="19"/>
    </row>
    <row r="22" spans="14:24" ht="9.75" customHeight="1">
      <c r="N22" s="35" t="s">
        <v>377</v>
      </c>
      <c r="O22" s="46">
        <v>5</v>
      </c>
      <c r="P22" s="46">
        <v>220</v>
      </c>
      <c r="Q22" s="46">
        <v>3</v>
      </c>
      <c r="R22" s="46">
        <v>20</v>
      </c>
      <c r="S22" s="25" t="s">
        <v>378</v>
      </c>
      <c r="T22" s="63">
        <v>9350</v>
      </c>
      <c r="U22" s="19"/>
      <c r="V22" s="49" t="s">
        <v>4685</v>
      </c>
      <c r="W22" s="49">
        <v>810</v>
      </c>
      <c r="X22" s="19"/>
    </row>
    <row r="23" spans="14:24" ht="9.75" customHeight="1">
      <c r="N23" s="34" t="s">
        <v>379</v>
      </c>
      <c r="O23" s="49">
        <v>6</v>
      </c>
      <c r="P23" s="49">
        <v>220</v>
      </c>
      <c r="Q23" s="49">
        <v>3</v>
      </c>
      <c r="R23" s="49">
        <v>20</v>
      </c>
      <c r="S23" s="30" t="s">
        <v>378</v>
      </c>
      <c r="T23" s="64">
        <v>10750</v>
      </c>
      <c r="U23" s="19"/>
      <c r="V23" s="49" t="s">
        <v>4686</v>
      </c>
      <c r="W23" s="49">
        <v>810</v>
      </c>
      <c r="X23" s="19"/>
    </row>
    <row r="24" spans="14:24" ht="9.75" customHeight="1">
      <c r="N24" s="34" t="s">
        <v>380</v>
      </c>
      <c r="O24" s="49">
        <v>7.5</v>
      </c>
      <c r="P24" s="49">
        <v>380</v>
      </c>
      <c r="Q24" s="49">
        <v>3</v>
      </c>
      <c r="R24" s="49">
        <v>20</v>
      </c>
      <c r="S24" s="30" t="s">
        <v>378</v>
      </c>
      <c r="T24" s="64">
        <v>12100</v>
      </c>
      <c r="U24" s="19"/>
      <c r="V24" s="49" t="s">
        <v>4687</v>
      </c>
      <c r="W24" s="49">
        <v>810</v>
      </c>
      <c r="X24" s="19"/>
    </row>
    <row r="25" spans="14:24" ht="9.75" customHeight="1">
      <c r="N25" s="34" t="s">
        <v>381</v>
      </c>
      <c r="O25" s="49">
        <v>9</v>
      </c>
      <c r="P25" s="49">
        <v>380</v>
      </c>
      <c r="Q25" s="49">
        <v>3</v>
      </c>
      <c r="R25" s="49">
        <v>20</v>
      </c>
      <c r="S25" s="30" t="s">
        <v>378</v>
      </c>
      <c r="T25" s="64">
        <v>13450</v>
      </c>
      <c r="U25" s="19"/>
      <c r="V25" s="49" t="s">
        <v>4688</v>
      </c>
      <c r="W25" s="49">
        <v>810</v>
      </c>
      <c r="X25" s="19"/>
    </row>
    <row r="26" spans="14:24" ht="9.75" customHeight="1">
      <c r="N26" s="34" t="s">
        <v>382</v>
      </c>
      <c r="O26" s="49">
        <v>12</v>
      </c>
      <c r="P26" s="49">
        <v>380</v>
      </c>
      <c r="Q26" s="49">
        <v>3</v>
      </c>
      <c r="R26" s="49">
        <v>20</v>
      </c>
      <c r="S26" s="30" t="s">
        <v>378</v>
      </c>
      <c r="T26" s="64">
        <v>15540</v>
      </c>
      <c r="U26" s="19"/>
      <c r="V26" s="49" t="s">
        <v>4689</v>
      </c>
      <c r="W26" s="49">
        <v>810</v>
      </c>
      <c r="X26" s="19"/>
    </row>
    <row r="27" spans="14:24" ht="9.75" customHeight="1">
      <c r="N27" s="34" t="s">
        <v>383</v>
      </c>
      <c r="O27" s="49">
        <v>15</v>
      </c>
      <c r="P27" s="49">
        <v>380</v>
      </c>
      <c r="Q27" s="49">
        <v>3</v>
      </c>
      <c r="R27" s="49">
        <v>20</v>
      </c>
      <c r="S27" s="30" t="s">
        <v>378</v>
      </c>
      <c r="T27" s="64">
        <v>16980</v>
      </c>
      <c r="U27" s="19"/>
      <c r="V27" s="49" t="s">
        <v>4690</v>
      </c>
      <c r="W27" s="49">
        <v>810</v>
      </c>
      <c r="X27" s="19"/>
    </row>
    <row r="28" spans="14:24" ht="9.75" customHeight="1">
      <c r="N28" s="34" t="s">
        <v>384</v>
      </c>
      <c r="O28" s="49">
        <v>18</v>
      </c>
      <c r="P28" s="49">
        <v>380</v>
      </c>
      <c r="Q28" s="49">
        <v>3</v>
      </c>
      <c r="R28" s="49">
        <v>24</v>
      </c>
      <c r="S28" s="30" t="s">
        <v>378</v>
      </c>
      <c r="T28" s="64">
        <v>18100</v>
      </c>
      <c r="U28" s="19"/>
      <c r="V28" s="49" t="s">
        <v>4691</v>
      </c>
      <c r="W28" s="49">
        <v>810</v>
      </c>
      <c r="X28" s="19"/>
    </row>
    <row r="29" spans="14:24" ht="9.75" customHeight="1">
      <c r="N29" s="34" t="s">
        <v>385</v>
      </c>
      <c r="O29" s="49">
        <v>24</v>
      </c>
      <c r="P29" s="49">
        <v>380</v>
      </c>
      <c r="Q29" s="49">
        <v>3</v>
      </c>
      <c r="R29" s="49">
        <v>24</v>
      </c>
      <c r="S29" s="30" t="s">
        <v>378</v>
      </c>
      <c r="T29" s="64">
        <v>19850</v>
      </c>
      <c r="U29" s="19"/>
      <c r="V29" s="49" t="s">
        <v>4692</v>
      </c>
      <c r="W29" s="49">
        <v>810</v>
      </c>
      <c r="X29" s="19"/>
    </row>
    <row r="30" spans="14:24" ht="9.75" customHeight="1" thickBot="1">
      <c r="N30" s="33" t="s">
        <v>386</v>
      </c>
      <c r="O30" s="43">
        <v>30</v>
      </c>
      <c r="P30" s="43">
        <v>380</v>
      </c>
      <c r="Q30" s="43">
        <v>3</v>
      </c>
      <c r="R30" s="43">
        <v>24</v>
      </c>
      <c r="S30" s="29" t="s">
        <v>378</v>
      </c>
      <c r="T30" s="65">
        <v>24200</v>
      </c>
      <c r="U30" s="19"/>
      <c r="V30" s="49" t="s">
        <v>4693</v>
      </c>
      <c r="W30" s="49">
        <v>810</v>
      </c>
      <c r="X30" s="19"/>
    </row>
    <row r="31" spans="14:24" ht="12.75">
      <c r="N31" s="4" t="s">
        <v>387</v>
      </c>
      <c r="O31" s="19"/>
      <c r="P31" s="19"/>
      <c r="Q31" s="19"/>
      <c r="R31" s="19"/>
      <c r="S31" s="19"/>
      <c r="T31" s="19"/>
      <c r="U31" s="19"/>
      <c r="V31" s="49"/>
      <c r="W31" s="49">
        <v>810</v>
      </c>
      <c r="X31" s="19"/>
    </row>
    <row r="32" spans="14:24" ht="33.75" customHeight="1" thickBot="1">
      <c r="N32" s="1727" t="s">
        <v>388</v>
      </c>
      <c r="O32" s="1727"/>
      <c r="P32" s="1727"/>
      <c r="Q32" s="1727"/>
      <c r="R32" s="1727"/>
      <c r="S32" s="1727"/>
      <c r="T32" s="1727"/>
      <c r="U32" s="19"/>
      <c r="V32" s="49"/>
      <c r="W32" s="49">
        <v>810</v>
      </c>
      <c r="X32" s="19"/>
    </row>
    <row r="33" spans="14:24" ht="9.75" customHeight="1" thickBot="1">
      <c r="N33" s="36" t="s">
        <v>11</v>
      </c>
      <c r="O33" s="48" t="s">
        <v>12</v>
      </c>
      <c r="P33" s="48" t="s">
        <v>324</v>
      </c>
      <c r="Q33" s="48" t="s">
        <v>374</v>
      </c>
      <c r="R33" s="48" t="s">
        <v>375</v>
      </c>
      <c r="S33" s="26" t="s">
        <v>376</v>
      </c>
      <c r="T33" s="66" t="s">
        <v>356</v>
      </c>
      <c r="U33" s="19"/>
      <c r="V33" s="49"/>
      <c r="W33" s="49">
        <v>810</v>
      </c>
      <c r="X33" s="19"/>
    </row>
    <row r="34" spans="14:24" ht="9.75" customHeight="1">
      <c r="N34" s="35" t="s">
        <v>389</v>
      </c>
      <c r="O34" s="46">
        <v>5.1</v>
      </c>
      <c r="P34" s="46">
        <v>220</v>
      </c>
      <c r="Q34" s="46">
        <v>3</v>
      </c>
      <c r="R34" s="46">
        <v>17</v>
      </c>
      <c r="S34" s="25" t="s">
        <v>390</v>
      </c>
      <c r="T34" s="63">
        <v>13500</v>
      </c>
      <c r="U34" s="19"/>
      <c r="V34" s="49" t="s">
        <v>4694</v>
      </c>
      <c r="W34" s="49">
        <v>810</v>
      </c>
      <c r="X34" s="19"/>
    </row>
    <row r="35" spans="14:24" ht="9.75" customHeight="1">
      <c r="N35" s="34" t="s">
        <v>391</v>
      </c>
      <c r="O35" s="49">
        <v>7.5</v>
      </c>
      <c r="P35" s="49" t="s">
        <v>392</v>
      </c>
      <c r="Q35" s="49">
        <v>3</v>
      </c>
      <c r="R35" s="49">
        <v>27</v>
      </c>
      <c r="S35" s="30" t="s">
        <v>393</v>
      </c>
      <c r="T35" s="64">
        <v>15450</v>
      </c>
      <c r="U35" s="19"/>
      <c r="V35" s="49" t="s">
        <v>4695</v>
      </c>
      <c r="W35" s="49">
        <v>810</v>
      </c>
      <c r="X35" s="19"/>
    </row>
    <row r="36" spans="14:24" ht="9.75" customHeight="1">
      <c r="N36" s="34" t="s">
        <v>394</v>
      </c>
      <c r="O36" s="49">
        <v>9.45</v>
      </c>
      <c r="P36" s="49">
        <v>380</v>
      </c>
      <c r="Q36" s="49">
        <v>3</v>
      </c>
      <c r="R36" s="49">
        <v>27</v>
      </c>
      <c r="S36" s="30" t="s">
        <v>393</v>
      </c>
      <c r="T36" s="64">
        <v>16420</v>
      </c>
      <c r="U36" s="19"/>
      <c r="V36" s="49" t="s">
        <v>4696</v>
      </c>
      <c r="W36" s="49">
        <v>810</v>
      </c>
      <c r="X36" s="19"/>
    </row>
    <row r="37" spans="14:24" ht="9.75" customHeight="1">
      <c r="N37" s="34" t="s">
        <v>395</v>
      </c>
      <c r="O37" s="49">
        <v>12</v>
      </c>
      <c r="P37" s="49">
        <v>380</v>
      </c>
      <c r="Q37" s="49">
        <v>3</v>
      </c>
      <c r="R37" s="49">
        <v>27</v>
      </c>
      <c r="S37" s="30" t="s">
        <v>393</v>
      </c>
      <c r="T37" s="64">
        <v>21240</v>
      </c>
      <c r="U37" s="19"/>
      <c r="V37" s="49" t="s">
        <v>4697</v>
      </c>
      <c r="W37" s="49">
        <v>810</v>
      </c>
      <c r="X37" s="19"/>
    </row>
    <row r="38" spans="14:24" ht="9.75" customHeight="1">
      <c r="N38" s="34" t="s">
        <v>396</v>
      </c>
      <c r="O38" s="49">
        <v>15</v>
      </c>
      <c r="P38" s="49">
        <v>380</v>
      </c>
      <c r="Q38" s="49">
        <v>3</v>
      </c>
      <c r="R38" s="49">
        <v>27</v>
      </c>
      <c r="S38" s="30" t="s">
        <v>393</v>
      </c>
      <c r="T38" s="64">
        <v>21850</v>
      </c>
      <c r="U38" s="19"/>
      <c r="V38" s="49" t="s">
        <v>4698</v>
      </c>
      <c r="W38" s="49">
        <v>810</v>
      </c>
      <c r="X38" s="19"/>
    </row>
    <row r="39" spans="14:24" ht="9.75" customHeight="1">
      <c r="N39" s="34" t="s">
        <v>397</v>
      </c>
      <c r="O39" s="49">
        <v>18</v>
      </c>
      <c r="P39" s="49">
        <v>380</v>
      </c>
      <c r="Q39" s="49">
        <v>3</v>
      </c>
      <c r="R39" s="49">
        <v>27</v>
      </c>
      <c r="S39" s="30" t="s">
        <v>393</v>
      </c>
      <c r="T39" s="64">
        <v>22610</v>
      </c>
      <c r="U39" s="19"/>
      <c r="V39" s="49" t="s">
        <v>4699</v>
      </c>
      <c r="W39" s="49">
        <v>810</v>
      </c>
      <c r="X39" s="19"/>
    </row>
    <row r="40" spans="14:24" ht="9.75" customHeight="1">
      <c r="N40" s="34" t="s">
        <v>398</v>
      </c>
      <c r="O40" s="49">
        <v>24</v>
      </c>
      <c r="P40" s="49">
        <v>380</v>
      </c>
      <c r="Q40" s="49">
        <v>3</v>
      </c>
      <c r="R40" s="49">
        <v>27</v>
      </c>
      <c r="S40" s="30" t="s">
        <v>393</v>
      </c>
      <c r="T40" s="64">
        <v>23820</v>
      </c>
      <c r="U40" s="19"/>
      <c r="V40" s="49" t="s">
        <v>4700</v>
      </c>
      <c r="W40" s="49">
        <v>810</v>
      </c>
      <c r="X40" s="19"/>
    </row>
    <row r="41" spans="14:24" ht="9.75" customHeight="1">
      <c r="N41" s="34" t="s">
        <v>399</v>
      </c>
      <c r="O41" s="49">
        <v>30</v>
      </c>
      <c r="P41" s="49">
        <v>380</v>
      </c>
      <c r="Q41" s="49">
        <v>3</v>
      </c>
      <c r="R41" s="49">
        <v>27</v>
      </c>
      <c r="S41" s="30" t="s">
        <v>393</v>
      </c>
      <c r="T41" s="64">
        <v>29000</v>
      </c>
      <c r="U41" s="19"/>
      <c r="V41" s="49" t="s">
        <v>4701</v>
      </c>
      <c r="W41" s="49">
        <v>810</v>
      </c>
      <c r="X41" s="19"/>
    </row>
    <row r="42" spans="14:24" ht="9.75" customHeight="1">
      <c r="N42" s="34" t="s">
        <v>400</v>
      </c>
      <c r="O42" s="49">
        <v>36</v>
      </c>
      <c r="P42" s="49">
        <v>380</v>
      </c>
      <c r="Q42" s="49">
        <v>3</v>
      </c>
      <c r="R42" s="49">
        <v>41</v>
      </c>
      <c r="S42" s="30" t="s">
        <v>401</v>
      </c>
      <c r="T42" s="64">
        <v>33870</v>
      </c>
      <c r="U42" s="19"/>
      <c r="V42" s="49" t="s">
        <v>4702</v>
      </c>
      <c r="W42" s="49">
        <v>810</v>
      </c>
      <c r="X42" s="19"/>
    </row>
    <row r="43" spans="14:24" ht="9.75" customHeight="1">
      <c r="N43" s="34" t="s">
        <v>402</v>
      </c>
      <c r="O43" s="49">
        <v>42</v>
      </c>
      <c r="P43" s="49">
        <v>380</v>
      </c>
      <c r="Q43" s="49">
        <v>3</v>
      </c>
      <c r="R43" s="49">
        <v>41</v>
      </c>
      <c r="S43" s="30" t="s">
        <v>401</v>
      </c>
      <c r="T43" s="64">
        <v>35000</v>
      </c>
      <c r="U43" s="19"/>
      <c r="V43" s="49" t="s">
        <v>4703</v>
      </c>
      <c r="W43" s="49">
        <v>810</v>
      </c>
      <c r="X43" s="19"/>
    </row>
    <row r="44" spans="14:24" ht="9.75" customHeight="1">
      <c r="N44" s="34" t="s">
        <v>403</v>
      </c>
      <c r="O44" s="49">
        <v>48</v>
      </c>
      <c r="P44" s="49">
        <v>380</v>
      </c>
      <c r="Q44" s="49">
        <v>3</v>
      </c>
      <c r="R44" s="49">
        <v>41</v>
      </c>
      <c r="S44" s="30" t="s">
        <v>401</v>
      </c>
      <c r="T44" s="64">
        <v>36680</v>
      </c>
      <c r="U44" s="19"/>
      <c r="V44" s="49" t="s">
        <v>4706</v>
      </c>
      <c r="W44" s="49">
        <v>810</v>
      </c>
      <c r="X44" s="19"/>
    </row>
    <row r="45" spans="14:24" ht="9.75" customHeight="1">
      <c r="N45" s="34" t="s">
        <v>404</v>
      </c>
      <c r="O45" s="49">
        <v>54</v>
      </c>
      <c r="P45" s="49">
        <v>380</v>
      </c>
      <c r="Q45" s="49">
        <v>3</v>
      </c>
      <c r="R45" s="49">
        <v>41</v>
      </c>
      <c r="S45" s="30" t="s">
        <v>401</v>
      </c>
      <c r="T45" s="64">
        <v>38730</v>
      </c>
      <c r="U45" s="19"/>
      <c r="V45" s="49" t="s">
        <v>4704</v>
      </c>
      <c r="W45" s="49">
        <v>810</v>
      </c>
      <c r="X45" s="19"/>
    </row>
    <row r="46" spans="14:24" ht="9.75" customHeight="1" thickBot="1">
      <c r="N46" s="33" t="s">
        <v>405</v>
      </c>
      <c r="O46" s="43">
        <v>60</v>
      </c>
      <c r="P46" s="43">
        <v>380</v>
      </c>
      <c r="Q46" s="43">
        <v>3</v>
      </c>
      <c r="R46" s="43">
        <v>41</v>
      </c>
      <c r="S46" s="29" t="s">
        <v>401</v>
      </c>
      <c r="T46" s="65">
        <v>41350</v>
      </c>
      <c r="U46" s="19"/>
      <c r="V46" s="49" t="s">
        <v>4705</v>
      </c>
      <c r="W46" s="49">
        <v>810</v>
      </c>
      <c r="X46" s="19"/>
    </row>
    <row r="47" spans="14:24" ht="12.75">
      <c r="N47" s="4" t="s">
        <v>406</v>
      </c>
      <c r="O47" s="19"/>
      <c r="P47" s="19"/>
      <c r="Q47" s="19"/>
      <c r="R47" s="19"/>
      <c r="S47" s="19"/>
      <c r="T47" s="19"/>
      <c r="U47" s="19"/>
      <c r="V47" s="49"/>
      <c r="W47" s="49">
        <v>810</v>
      </c>
      <c r="X47" s="19"/>
    </row>
    <row r="48" spans="14:24" ht="24.75" customHeight="1" thickBot="1">
      <c r="N48" s="1743" t="s">
        <v>407</v>
      </c>
      <c r="O48" s="1743"/>
      <c r="P48" s="1743"/>
      <c r="Q48" s="1743"/>
      <c r="R48" s="1743"/>
      <c r="S48" s="1743"/>
      <c r="T48" s="1743"/>
      <c r="U48" s="19"/>
      <c r="V48" s="49"/>
      <c r="W48" s="49">
        <v>810</v>
      </c>
      <c r="X48" s="19"/>
    </row>
    <row r="49" spans="14:24" ht="18.75" customHeight="1" thickBot="1">
      <c r="N49" s="59" t="s">
        <v>11</v>
      </c>
      <c r="O49" s="2" t="s">
        <v>12</v>
      </c>
      <c r="P49" s="2" t="s">
        <v>324</v>
      </c>
      <c r="Q49" s="2" t="s">
        <v>374</v>
      </c>
      <c r="R49" s="48" t="s">
        <v>375</v>
      </c>
      <c r="S49" s="60" t="s">
        <v>408</v>
      </c>
      <c r="T49" s="62" t="s">
        <v>356</v>
      </c>
      <c r="U49" s="19"/>
      <c r="V49" s="49"/>
      <c r="W49" s="49">
        <v>810</v>
      </c>
      <c r="X49" s="19"/>
    </row>
    <row r="50" spans="14:24" ht="9.75" customHeight="1">
      <c r="N50" s="35" t="s">
        <v>409</v>
      </c>
      <c r="O50" s="46">
        <v>36</v>
      </c>
      <c r="P50" s="46">
        <v>380</v>
      </c>
      <c r="Q50" s="46">
        <v>3</v>
      </c>
      <c r="R50" s="46">
        <v>43</v>
      </c>
      <c r="S50" s="25" t="s">
        <v>410</v>
      </c>
      <c r="T50" s="63">
        <v>31450</v>
      </c>
      <c r="U50" s="19"/>
      <c r="V50" s="49" t="s">
        <v>4707</v>
      </c>
      <c r="W50" s="49">
        <v>810</v>
      </c>
      <c r="X50" s="19"/>
    </row>
    <row r="51" spans="14:24" ht="9.75" customHeight="1">
      <c r="N51" s="34" t="s">
        <v>411</v>
      </c>
      <c r="O51" s="49">
        <v>42</v>
      </c>
      <c r="P51" s="49">
        <v>380</v>
      </c>
      <c r="Q51" s="49">
        <v>3</v>
      </c>
      <c r="R51" s="49">
        <v>43</v>
      </c>
      <c r="S51" s="30" t="s">
        <v>410</v>
      </c>
      <c r="T51" s="64">
        <v>32460</v>
      </c>
      <c r="U51" s="19"/>
      <c r="V51" s="49" t="s">
        <v>4708</v>
      </c>
      <c r="W51" s="49">
        <v>810</v>
      </c>
      <c r="X51" s="19"/>
    </row>
    <row r="52" spans="14:24" ht="9.75" customHeight="1">
      <c r="N52" s="34" t="s">
        <v>412</v>
      </c>
      <c r="O52" s="49">
        <v>48</v>
      </c>
      <c r="P52" s="49">
        <v>380</v>
      </c>
      <c r="Q52" s="49">
        <v>3</v>
      </c>
      <c r="R52" s="49">
        <v>47</v>
      </c>
      <c r="S52" s="30" t="s">
        <v>410</v>
      </c>
      <c r="T52" s="64">
        <v>34400</v>
      </c>
      <c r="U52" s="19"/>
      <c r="V52" s="49" t="s">
        <v>4709</v>
      </c>
      <c r="W52" s="49">
        <v>810</v>
      </c>
      <c r="X52" s="19"/>
    </row>
    <row r="53" spans="14:24" ht="9.75" customHeight="1">
      <c r="N53" s="34" t="s">
        <v>413</v>
      </c>
      <c r="O53" s="49">
        <v>54</v>
      </c>
      <c r="P53" s="49">
        <v>380</v>
      </c>
      <c r="Q53" s="49">
        <v>3</v>
      </c>
      <c r="R53" s="49">
        <v>47</v>
      </c>
      <c r="S53" s="30" t="s">
        <v>410</v>
      </c>
      <c r="T53" s="64">
        <v>36550</v>
      </c>
      <c r="U53" s="19"/>
      <c r="V53" s="49" t="s">
        <v>4710</v>
      </c>
      <c r="W53" s="49">
        <v>810</v>
      </c>
      <c r="X53" s="19"/>
    </row>
    <row r="54" spans="14:24" ht="9.75" customHeight="1">
      <c r="N54" s="34" t="s">
        <v>414</v>
      </c>
      <c r="O54" s="49">
        <v>60</v>
      </c>
      <c r="P54" s="49">
        <v>380</v>
      </c>
      <c r="Q54" s="49">
        <v>3</v>
      </c>
      <c r="R54" s="49">
        <v>47</v>
      </c>
      <c r="S54" s="30" t="s">
        <v>410</v>
      </c>
      <c r="T54" s="64">
        <v>38460</v>
      </c>
      <c r="U54" s="19"/>
      <c r="V54" s="49" t="s">
        <v>4711</v>
      </c>
      <c r="W54" s="49">
        <v>810</v>
      </c>
      <c r="X54" s="19"/>
    </row>
    <row r="55" spans="14:24" ht="9.75" customHeight="1">
      <c r="N55" s="34" t="s">
        <v>415</v>
      </c>
      <c r="O55" s="49">
        <v>72</v>
      </c>
      <c r="P55" s="49">
        <v>380</v>
      </c>
      <c r="Q55" s="49">
        <v>3</v>
      </c>
      <c r="R55" s="49">
        <v>80</v>
      </c>
      <c r="S55" s="30" t="s">
        <v>416</v>
      </c>
      <c r="T55" s="64">
        <v>57500</v>
      </c>
      <c r="U55" s="19"/>
      <c r="V55" s="49" t="s">
        <v>4712</v>
      </c>
      <c r="W55" s="49">
        <v>810</v>
      </c>
      <c r="X55" s="19"/>
    </row>
    <row r="56" spans="14:24" ht="9.75" customHeight="1">
      <c r="N56" s="34" t="s">
        <v>417</v>
      </c>
      <c r="O56" s="49">
        <v>84</v>
      </c>
      <c r="P56" s="49">
        <v>380</v>
      </c>
      <c r="Q56" s="49">
        <v>3</v>
      </c>
      <c r="R56" s="49">
        <v>80</v>
      </c>
      <c r="S56" s="30" t="s">
        <v>416</v>
      </c>
      <c r="T56" s="64">
        <v>60950</v>
      </c>
      <c r="U56" s="19"/>
      <c r="V56" s="49" t="s">
        <v>4713</v>
      </c>
      <c r="W56" s="49">
        <v>810</v>
      </c>
      <c r="X56" s="19"/>
    </row>
    <row r="57" spans="14:24" ht="9.75" customHeight="1">
      <c r="N57" s="34" t="s">
        <v>418</v>
      </c>
      <c r="O57" s="49">
        <v>96</v>
      </c>
      <c r="P57" s="49">
        <v>380</v>
      </c>
      <c r="Q57" s="49">
        <v>3</v>
      </c>
      <c r="R57" s="49">
        <v>85</v>
      </c>
      <c r="S57" s="30" t="s">
        <v>416</v>
      </c>
      <c r="T57" s="64">
        <v>68420</v>
      </c>
      <c r="U57" s="19"/>
      <c r="V57" s="49" t="s">
        <v>4714</v>
      </c>
      <c r="W57" s="49">
        <v>810</v>
      </c>
      <c r="X57" s="19"/>
    </row>
    <row r="58" spans="14:24" ht="9.75" customHeight="1">
      <c r="N58" s="34" t="s">
        <v>419</v>
      </c>
      <c r="O58" s="49">
        <v>108</v>
      </c>
      <c r="P58" s="49">
        <v>380</v>
      </c>
      <c r="Q58" s="49">
        <v>3</v>
      </c>
      <c r="R58" s="49">
        <v>85</v>
      </c>
      <c r="S58" s="30" t="s">
        <v>416</v>
      </c>
      <c r="T58" s="64">
        <v>72520</v>
      </c>
      <c r="U58" s="19"/>
      <c r="V58" s="49" t="s">
        <v>4715</v>
      </c>
      <c r="W58" s="49">
        <v>810</v>
      </c>
      <c r="X58" s="19"/>
    </row>
    <row r="59" spans="14:24" ht="9.75" customHeight="1">
      <c r="N59" s="34" t="s">
        <v>420</v>
      </c>
      <c r="O59" s="49">
        <v>120</v>
      </c>
      <c r="P59" s="49">
        <v>380</v>
      </c>
      <c r="Q59" s="49">
        <v>3</v>
      </c>
      <c r="R59" s="49">
        <v>85</v>
      </c>
      <c r="S59" s="30" t="s">
        <v>416</v>
      </c>
      <c r="T59" s="64">
        <v>79500</v>
      </c>
      <c r="U59" s="19"/>
      <c r="V59" s="49" t="s">
        <v>4716</v>
      </c>
      <c r="W59" s="49">
        <v>810</v>
      </c>
      <c r="X59" s="19"/>
    </row>
    <row r="60" spans="14:24" ht="9.75" customHeight="1">
      <c r="N60" s="34" t="s">
        <v>421</v>
      </c>
      <c r="O60" s="49">
        <v>132</v>
      </c>
      <c r="P60" s="49">
        <v>380</v>
      </c>
      <c r="Q60" s="49">
        <v>3</v>
      </c>
      <c r="R60" s="49">
        <v>180</v>
      </c>
      <c r="S60" s="30" t="s">
        <v>416</v>
      </c>
      <c r="T60" s="64">
        <v>161000</v>
      </c>
      <c r="U60" s="19"/>
      <c r="V60" s="49" t="s">
        <v>4717</v>
      </c>
      <c r="W60" s="49">
        <v>810</v>
      </c>
      <c r="X60" s="19"/>
    </row>
    <row r="61" spans="14:24" ht="9.75" customHeight="1">
      <c r="N61" s="34" t="s">
        <v>422</v>
      </c>
      <c r="O61" s="49">
        <v>144</v>
      </c>
      <c r="P61" s="49">
        <v>380</v>
      </c>
      <c r="Q61" s="49">
        <v>3</v>
      </c>
      <c r="R61" s="49">
        <v>180</v>
      </c>
      <c r="S61" s="30" t="s">
        <v>416</v>
      </c>
      <c r="T61" s="64">
        <v>168000</v>
      </c>
      <c r="U61" s="19"/>
      <c r="V61" s="49" t="s">
        <v>4718</v>
      </c>
      <c r="W61" s="49">
        <v>810</v>
      </c>
      <c r="X61" s="19"/>
    </row>
    <row r="62" spans="14:24" ht="9.75" customHeight="1">
      <c r="N62" s="34" t="s">
        <v>423</v>
      </c>
      <c r="O62" s="49">
        <v>156</v>
      </c>
      <c r="P62" s="49">
        <v>380</v>
      </c>
      <c r="Q62" s="49">
        <v>3</v>
      </c>
      <c r="R62" s="49">
        <v>180</v>
      </c>
      <c r="S62" s="30" t="s">
        <v>416</v>
      </c>
      <c r="T62" s="64">
        <v>174300</v>
      </c>
      <c r="U62" s="19"/>
      <c r="V62" s="49" t="s">
        <v>4719</v>
      </c>
      <c r="W62" s="49">
        <v>810</v>
      </c>
      <c r="X62" s="19"/>
    </row>
    <row r="63" spans="14:24" ht="9.75" customHeight="1">
      <c r="N63" s="34" t="s">
        <v>424</v>
      </c>
      <c r="O63" s="49">
        <v>168</v>
      </c>
      <c r="P63" s="49">
        <v>380</v>
      </c>
      <c r="Q63" s="49">
        <v>3</v>
      </c>
      <c r="R63" s="49">
        <v>180</v>
      </c>
      <c r="S63" s="30" t="s">
        <v>416</v>
      </c>
      <c r="T63" s="64">
        <v>179200</v>
      </c>
      <c r="U63" s="19"/>
      <c r="V63" s="49" t="s">
        <v>4720</v>
      </c>
      <c r="W63" s="49">
        <v>810</v>
      </c>
      <c r="X63" s="19"/>
    </row>
    <row r="64" spans="14:24" ht="9.75" customHeight="1">
      <c r="N64" s="34" t="s">
        <v>425</v>
      </c>
      <c r="O64" s="49">
        <v>180</v>
      </c>
      <c r="P64" s="49">
        <v>380</v>
      </c>
      <c r="Q64" s="49">
        <v>3</v>
      </c>
      <c r="R64" s="49">
        <v>180</v>
      </c>
      <c r="S64" s="30" t="s">
        <v>416</v>
      </c>
      <c r="T64" s="64">
        <v>212900</v>
      </c>
      <c r="U64" s="19"/>
      <c r="V64" s="49" t="s">
        <v>4721</v>
      </c>
      <c r="W64" s="49">
        <v>810</v>
      </c>
      <c r="X64" s="19"/>
    </row>
    <row r="65" spans="14:24" ht="9.75" customHeight="1">
      <c r="N65" s="34" t="s">
        <v>426</v>
      </c>
      <c r="O65" s="49">
        <v>192</v>
      </c>
      <c r="P65" s="49">
        <v>380</v>
      </c>
      <c r="Q65" s="49">
        <v>3</v>
      </c>
      <c r="R65" s="49">
        <v>180</v>
      </c>
      <c r="S65" s="30" t="s">
        <v>416</v>
      </c>
      <c r="T65" s="64">
        <v>223250</v>
      </c>
      <c r="U65" s="19"/>
      <c r="V65" s="49" t="s">
        <v>4722</v>
      </c>
      <c r="W65" s="49">
        <v>810</v>
      </c>
      <c r="X65" s="19"/>
    </row>
    <row r="66" spans="14:24" ht="9.75" customHeight="1">
      <c r="N66" s="34" t="s">
        <v>427</v>
      </c>
      <c r="O66" s="49">
        <v>204</v>
      </c>
      <c r="P66" s="49">
        <v>380</v>
      </c>
      <c r="Q66" s="49">
        <v>3</v>
      </c>
      <c r="R66" s="49">
        <v>180</v>
      </c>
      <c r="S66" s="30" t="s">
        <v>416</v>
      </c>
      <c r="T66" s="64">
        <v>235000</v>
      </c>
      <c r="U66" s="19"/>
      <c r="V66" s="49" t="s">
        <v>4723</v>
      </c>
      <c r="W66" s="49">
        <v>810</v>
      </c>
      <c r="X66" s="19"/>
    </row>
    <row r="67" spans="14:24" ht="9.75" customHeight="1">
      <c r="N67" s="34" t="s">
        <v>428</v>
      </c>
      <c r="O67" s="49">
        <v>216</v>
      </c>
      <c r="P67" s="49">
        <v>380</v>
      </c>
      <c r="Q67" s="49">
        <v>3</v>
      </c>
      <c r="R67" s="49">
        <v>180</v>
      </c>
      <c r="S67" s="30" t="s">
        <v>416</v>
      </c>
      <c r="T67" s="64">
        <v>240200</v>
      </c>
      <c r="U67" s="19"/>
      <c r="V67" s="49" t="s">
        <v>4724</v>
      </c>
      <c r="W67" s="49">
        <v>810</v>
      </c>
      <c r="X67" s="19"/>
    </row>
    <row r="68" spans="14:24" ht="9.75" customHeight="1">
      <c r="N68" s="34" t="s">
        <v>429</v>
      </c>
      <c r="O68" s="49">
        <v>228</v>
      </c>
      <c r="P68" s="49">
        <v>380</v>
      </c>
      <c r="Q68" s="49">
        <v>3</v>
      </c>
      <c r="R68" s="49">
        <v>180</v>
      </c>
      <c r="S68" s="30" t="s">
        <v>416</v>
      </c>
      <c r="T68" s="64">
        <v>244650</v>
      </c>
      <c r="U68" s="19"/>
      <c r="V68" s="49" t="s">
        <v>4725</v>
      </c>
      <c r="W68" s="49">
        <v>810</v>
      </c>
      <c r="X68" s="19"/>
    </row>
    <row r="69" spans="14:24" ht="9.75" customHeight="1">
      <c r="N69" s="34" t="s">
        <v>430</v>
      </c>
      <c r="O69" s="49">
        <v>240</v>
      </c>
      <c r="P69" s="49">
        <v>380</v>
      </c>
      <c r="Q69" s="49">
        <v>3</v>
      </c>
      <c r="R69" s="49">
        <v>180</v>
      </c>
      <c r="S69" s="30" t="s">
        <v>416</v>
      </c>
      <c r="T69" s="64">
        <v>250000</v>
      </c>
      <c r="U69" s="19"/>
      <c r="V69" s="49" t="s">
        <v>4726</v>
      </c>
      <c r="W69" s="49">
        <v>810</v>
      </c>
      <c r="X69" s="19"/>
    </row>
    <row r="70" spans="14:24" ht="9.75" customHeight="1">
      <c r="N70" s="34" t="s">
        <v>431</v>
      </c>
      <c r="O70" s="49">
        <v>300</v>
      </c>
      <c r="P70" s="49">
        <v>380</v>
      </c>
      <c r="Q70" s="49">
        <v>3</v>
      </c>
      <c r="R70" s="49">
        <v>380</v>
      </c>
      <c r="S70" s="30" t="s">
        <v>432</v>
      </c>
      <c r="T70" s="64">
        <v>390000</v>
      </c>
      <c r="U70" s="19"/>
      <c r="V70" s="49" t="s">
        <v>4727</v>
      </c>
      <c r="W70" s="49">
        <v>810</v>
      </c>
      <c r="X70" s="19"/>
    </row>
    <row r="71" spans="14:24" ht="9.75" customHeight="1">
      <c r="N71" s="34" t="s">
        <v>433</v>
      </c>
      <c r="O71" s="49">
        <v>360</v>
      </c>
      <c r="P71" s="49">
        <v>380</v>
      </c>
      <c r="Q71" s="49">
        <v>3</v>
      </c>
      <c r="R71" s="49">
        <v>380</v>
      </c>
      <c r="S71" s="30" t="s">
        <v>432</v>
      </c>
      <c r="T71" s="64">
        <v>415000</v>
      </c>
      <c r="U71" s="19"/>
      <c r="V71" s="49" t="s">
        <v>4728</v>
      </c>
      <c r="W71" s="49">
        <v>810</v>
      </c>
      <c r="X71" s="19"/>
    </row>
    <row r="72" spans="14:24" ht="9.75" customHeight="1">
      <c r="N72" s="34" t="s">
        <v>434</v>
      </c>
      <c r="O72" s="49">
        <v>420</v>
      </c>
      <c r="P72" s="49">
        <v>380</v>
      </c>
      <c r="Q72" s="49">
        <v>3</v>
      </c>
      <c r="R72" s="49">
        <v>380</v>
      </c>
      <c r="S72" s="30" t="s">
        <v>432</v>
      </c>
      <c r="T72" s="64">
        <v>438000</v>
      </c>
      <c r="U72" s="19"/>
      <c r="V72" s="49" t="s">
        <v>4729</v>
      </c>
      <c r="W72" s="49">
        <v>810</v>
      </c>
      <c r="X72" s="19"/>
    </row>
    <row r="73" spans="14:24" ht="9.75" customHeight="1" thickBot="1">
      <c r="N73" s="33" t="s">
        <v>435</v>
      </c>
      <c r="O73" s="43">
        <v>480</v>
      </c>
      <c r="P73" s="43">
        <v>380</v>
      </c>
      <c r="Q73" s="43">
        <v>3</v>
      </c>
      <c r="R73" s="43">
        <v>380</v>
      </c>
      <c r="S73" s="29" t="s">
        <v>432</v>
      </c>
      <c r="T73" s="65">
        <v>463000</v>
      </c>
      <c r="U73" s="19"/>
      <c r="V73" s="49" t="s">
        <v>4730</v>
      </c>
      <c r="W73" s="49">
        <v>810</v>
      </c>
      <c r="X73" s="19"/>
    </row>
  </sheetData>
  <sheetProtection/>
  <mergeCells count="3">
    <mergeCell ref="N20:T20"/>
    <mergeCell ref="N32:T32"/>
    <mergeCell ref="N48:T48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M1:AE77"/>
  <sheetViews>
    <sheetView view="pageBreakPreview" zoomScale="130" zoomScaleSheetLayoutView="130" zoomScalePageLayoutView="0" workbookViewId="0" topLeftCell="M1">
      <selection activeCell="T2" sqref="T2"/>
    </sheetView>
  </sheetViews>
  <sheetFormatPr defaultColWidth="9.00390625" defaultRowHeight="12.75"/>
  <cols>
    <col min="1" max="10" width="0" style="54" hidden="1" customWidth="1"/>
    <col min="11" max="11" width="8.875" style="54" hidden="1" customWidth="1"/>
    <col min="12" max="12" width="12.875" style="54" hidden="1" customWidth="1"/>
    <col min="13" max="13" width="12.125" style="54" customWidth="1"/>
    <col min="14" max="14" width="13.75390625" style="54" customWidth="1"/>
    <col min="15" max="15" width="20.75390625" style="54" customWidth="1"/>
    <col min="16" max="18" width="11.625" style="54" customWidth="1"/>
    <col min="19" max="19" width="8.625" style="54" customWidth="1"/>
    <col min="20" max="20" width="7.00390625" style="70" customWidth="1"/>
    <col min="21" max="21" width="2.00390625" style="54" customWidth="1"/>
    <col min="22" max="22" width="9.625" style="54" customWidth="1"/>
    <col min="23" max="23" width="4.625" style="54" customWidth="1"/>
    <col min="24" max="30" width="2.00390625" style="54" customWidth="1"/>
    <col min="31" max="16384" width="9.125" style="54" customWidth="1"/>
  </cols>
  <sheetData>
    <row r="1" spans="13:20" ht="9.75" customHeight="1">
      <c r="M1" s="55" t="s">
        <v>7</v>
      </c>
      <c r="N1" s="55"/>
      <c r="T1" s="1597" t="s">
        <v>6553</v>
      </c>
    </row>
    <row r="2" spans="13:20" ht="12" customHeight="1">
      <c r="M2" s="1572" t="s">
        <v>6552</v>
      </c>
      <c r="N2" s="1572"/>
      <c r="O2" s="57"/>
      <c r="P2" s="57"/>
      <c r="Q2" s="57"/>
      <c r="R2" s="57"/>
      <c r="S2" s="57"/>
      <c r="T2" s="67"/>
    </row>
    <row r="3" spans="13:23" ht="14.25" customHeight="1" thickBot="1">
      <c r="M3" s="6" t="s">
        <v>808</v>
      </c>
      <c r="N3" s="6"/>
      <c r="O3" s="5"/>
      <c r="P3" s="5"/>
      <c r="Q3" s="5"/>
      <c r="R3" s="1729" t="s">
        <v>4048</v>
      </c>
      <c r="S3" s="1729"/>
      <c r="T3" s="1729"/>
      <c r="U3" s="19"/>
      <c r="V3" s="49"/>
      <c r="W3" s="49">
        <v>978</v>
      </c>
    </row>
    <row r="4" spans="13:23" ht="9.75" customHeight="1" thickBot="1">
      <c r="M4" s="36" t="s">
        <v>160</v>
      </c>
      <c r="N4" s="1712" t="s">
        <v>161</v>
      </c>
      <c r="O4" s="1720"/>
      <c r="P4" s="1720"/>
      <c r="Q4" s="1720"/>
      <c r="R4" s="1720"/>
      <c r="S4" s="1577"/>
      <c r="T4" s="75" t="s">
        <v>17</v>
      </c>
      <c r="U4" s="19"/>
      <c r="V4" s="49"/>
      <c r="W4" s="49">
        <v>978</v>
      </c>
    </row>
    <row r="5" spans="13:23" ht="9.75" customHeight="1" thickBot="1">
      <c r="M5" s="1578" t="s">
        <v>810</v>
      </c>
      <c r="N5" s="1578"/>
      <c r="O5" s="1578"/>
      <c r="P5" s="1578"/>
      <c r="Q5" s="1578"/>
      <c r="R5" s="1578"/>
      <c r="S5" s="1578"/>
      <c r="T5" s="1578"/>
      <c r="U5" s="19"/>
      <c r="V5" s="49"/>
      <c r="W5" s="49">
        <v>978</v>
      </c>
    </row>
    <row r="6" spans="13:23" ht="9.75" customHeight="1">
      <c r="M6" s="17" t="s">
        <v>811</v>
      </c>
      <c r="N6" s="1765" t="s">
        <v>4963</v>
      </c>
      <c r="O6" s="1766"/>
      <c r="P6" s="1766"/>
      <c r="Q6" s="1766"/>
      <c r="R6" s="1766"/>
      <c r="S6" s="1767"/>
      <c r="T6" s="69">
        <v>492.21</v>
      </c>
      <c r="U6" s="19"/>
      <c r="V6" s="49" t="s">
        <v>4876</v>
      </c>
      <c r="W6" s="49">
        <v>978</v>
      </c>
    </row>
    <row r="7" spans="13:31" ht="9.75" customHeight="1">
      <c r="M7" s="34" t="s">
        <v>812</v>
      </c>
      <c r="N7" s="1759" t="s">
        <v>813</v>
      </c>
      <c r="O7" s="1760"/>
      <c r="P7" s="1760"/>
      <c r="Q7" s="1760"/>
      <c r="R7" s="1760"/>
      <c r="S7" s="1761"/>
      <c r="T7" s="64">
        <v>282.5</v>
      </c>
      <c r="U7" s="19"/>
      <c r="V7" s="49" t="s">
        <v>4877</v>
      </c>
      <c r="W7" s="49">
        <v>978</v>
      </c>
      <c r="AD7" s="86"/>
      <c r="AE7" s="86"/>
    </row>
    <row r="8" spans="13:23" ht="9.75" customHeight="1">
      <c r="M8" s="34" t="s">
        <v>814</v>
      </c>
      <c r="N8" s="1759" t="s">
        <v>4962</v>
      </c>
      <c r="O8" s="1760"/>
      <c r="P8" s="1760"/>
      <c r="Q8" s="1760"/>
      <c r="R8" s="1760"/>
      <c r="S8" s="1761"/>
      <c r="T8" s="64">
        <v>396</v>
      </c>
      <c r="U8" s="19"/>
      <c r="V8" s="49" t="s">
        <v>4878</v>
      </c>
      <c r="W8" s="49">
        <v>978</v>
      </c>
    </row>
    <row r="9" spans="13:23" ht="9.75" customHeight="1">
      <c r="M9" s="34" t="s">
        <v>815</v>
      </c>
      <c r="N9" s="1759" t="s">
        <v>813</v>
      </c>
      <c r="O9" s="1760"/>
      <c r="P9" s="1760"/>
      <c r="Q9" s="1760"/>
      <c r="R9" s="1760"/>
      <c r="S9" s="1761"/>
      <c r="T9" s="64">
        <v>282.5</v>
      </c>
      <c r="U9" s="19"/>
      <c r="V9" s="49" t="s">
        <v>4879</v>
      </c>
      <c r="W9" s="49">
        <v>978</v>
      </c>
    </row>
    <row r="10" spans="13:23" ht="9.75" customHeight="1" thickBot="1">
      <c r="M10" s="33" t="s">
        <v>816</v>
      </c>
      <c r="N10" s="1762" t="s">
        <v>4964</v>
      </c>
      <c r="O10" s="1763"/>
      <c r="P10" s="1763"/>
      <c r="Q10" s="1763"/>
      <c r="R10" s="1763"/>
      <c r="S10" s="1764"/>
      <c r="T10" s="65">
        <v>418.2</v>
      </c>
      <c r="U10" s="19"/>
      <c r="V10" s="49" t="s">
        <v>4880</v>
      </c>
      <c r="W10" s="49">
        <v>978</v>
      </c>
    </row>
    <row r="11" spans="13:23" ht="9.75" customHeight="1" thickBot="1">
      <c r="M11" s="1578" t="s">
        <v>817</v>
      </c>
      <c r="N11" s="1578"/>
      <c r="O11" s="1578"/>
      <c r="P11" s="1578"/>
      <c r="Q11" s="1578"/>
      <c r="R11" s="1578"/>
      <c r="S11" s="1578"/>
      <c r="T11" s="1578"/>
      <c r="U11" s="19"/>
      <c r="V11" s="49"/>
      <c r="W11" s="49">
        <v>978</v>
      </c>
    </row>
    <row r="12" spans="13:23" ht="9.75" customHeight="1">
      <c r="M12" s="17" t="s">
        <v>818</v>
      </c>
      <c r="N12" s="1715" t="s">
        <v>819</v>
      </c>
      <c r="O12" s="1730"/>
      <c r="P12" s="1730"/>
      <c r="Q12" s="1730"/>
      <c r="R12" s="1730"/>
      <c r="S12" s="1716"/>
      <c r="T12" s="69">
        <v>35.59</v>
      </c>
      <c r="U12" s="19"/>
      <c r="V12" s="49" t="s">
        <v>4881</v>
      </c>
      <c r="W12" s="49">
        <v>978</v>
      </c>
    </row>
    <row r="13" spans="13:23" ht="9.75" customHeight="1">
      <c r="M13" s="34" t="s">
        <v>820</v>
      </c>
      <c r="N13" s="1710" t="s">
        <v>821</v>
      </c>
      <c r="O13" s="1731"/>
      <c r="P13" s="1731"/>
      <c r="Q13" s="1731"/>
      <c r="R13" s="1731"/>
      <c r="S13" s="1717"/>
      <c r="T13" s="64">
        <v>31.29</v>
      </c>
      <c r="U13" s="19"/>
      <c r="V13" s="49" t="s">
        <v>4882</v>
      </c>
      <c r="W13" s="49">
        <v>978</v>
      </c>
    </row>
    <row r="14" spans="13:23" ht="9.75" customHeight="1">
      <c r="M14" s="34" t="s">
        <v>822</v>
      </c>
      <c r="N14" s="1710" t="s">
        <v>823</v>
      </c>
      <c r="O14" s="1731"/>
      <c r="P14" s="1731"/>
      <c r="Q14" s="1731"/>
      <c r="R14" s="1731"/>
      <c r="S14" s="1717"/>
      <c r="T14" s="64">
        <v>21.04</v>
      </c>
      <c r="U14" s="19"/>
      <c r="V14" s="49" t="s">
        <v>4883</v>
      </c>
      <c r="W14" s="49">
        <v>978</v>
      </c>
    </row>
    <row r="15" spans="13:23" ht="9.75" customHeight="1">
      <c r="M15" s="34" t="s">
        <v>824</v>
      </c>
      <c r="N15" s="1710" t="s">
        <v>825</v>
      </c>
      <c r="O15" s="1731"/>
      <c r="P15" s="1731"/>
      <c r="Q15" s="1731"/>
      <c r="R15" s="1731"/>
      <c r="S15" s="1717"/>
      <c r="T15" s="64">
        <v>28.91</v>
      </c>
      <c r="U15" s="19"/>
      <c r="V15" s="49" t="s">
        <v>4884</v>
      </c>
      <c r="W15" s="49">
        <v>978</v>
      </c>
    </row>
    <row r="16" spans="13:23" ht="9.75" customHeight="1">
      <c r="M16" s="34" t="s">
        <v>826</v>
      </c>
      <c r="N16" s="1710" t="s">
        <v>827</v>
      </c>
      <c r="O16" s="1731"/>
      <c r="P16" s="1731"/>
      <c r="Q16" s="1731"/>
      <c r="R16" s="1731"/>
      <c r="S16" s="1717"/>
      <c r="T16" s="64">
        <v>31.28</v>
      </c>
      <c r="U16" s="19"/>
      <c r="V16" s="49" t="s">
        <v>4885</v>
      </c>
      <c r="W16" s="49">
        <v>978</v>
      </c>
    </row>
    <row r="17" spans="13:23" ht="9.75" customHeight="1">
      <c r="M17" s="34" t="s">
        <v>828</v>
      </c>
      <c r="N17" s="1710" t="s">
        <v>829</v>
      </c>
      <c r="O17" s="1731"/>
      <c r="P17" s="1731"/>
      <c r="Q17" s="1731"/>
      <c r="R17" s="1731"/>
      <c r="S17" s="1717"/>
      <c r="T17" s="64">
        <v>43.33</v>
      </c>
      <c r="U17" s="19"/>
      <c r="V17" s="49" t="s">
        <v>4886</v>
      </c>
      <c r="W17" s="49">
        <v>978</v>
      </c>
    </row>
    <row r="18" spans="13:23" ht="9.75" customHeight="1">
      <c r="M18" s="34" t="s">
        <v>830</v>
      </c>
      <c r="N18" s="1710" t="s">
        <v>831</v>
      </c>
      <c r="O18" s="1731"/>
      <c r="P18" s="1731"/>
      <c r="Q18" s="1731"/>
      <c r="R18" s="1731"/>
      <c r="S18" s="1717"/>
      <c r="T18" s="64">
        <v>69.37</v>
      </c>
      <c r="U18" s="19"/>
      <c r="V18" s="49" t="s">
        <v>4887</v>
      </c>
      <c r="W18" s="49">
        <v>978</v>
      </c>
    </row>
    <row r="19" spans="13:23" ht="9.75" customHeight="1">
      <c r="M19" s="34" t="s">
        <v>832</v>
      </c>
      <c r="N19" s="1710" t="s">
        <v>833</v>
      </c>
      <c r="O19" s="1731"/>
      <c r="P19" s="1731"/>
      <c r="Q19" s="1731"/>
      <c r="R19" s="1731"/>
      <c r="S19" s="1717"/>
      <c r="T19" s="64">
        <v>49.96</v>
      </c>
      <c r="U19" s="19"/>
      <c r="V19" s="49" t="s">
        <v>4888</v>
      </c>
      <c r="W19" s="49">
        <v>978</v>
      </c>
    </row>
    <row r="20" spans="13:23" ht="9.75" customHeight="1">
      <c r="M20" s="34" t="s">
        <v>834</v>
      </c>
      <c r="N20" s="1710" t="s">
        <v>835</v>
      </c>
      <c r="O20" s="1731"/>
      <c r="P20" s="1731"/>
      <c r="Q20" s="1731"/>
      <c r="R20" s="1731"/>
      <c r="S20" s="1717"/>
      <c r="T20" s="64">
        <v>69.37</v>
      </c>
      <c r="U20" s="19"/>
      <c r="V20" s="49" t="s">
        <v>4889</v>
      </c>
      <c r="W20" s="49">
        <v>978</v>
      </c>
    </row>
    <row r="21" spans="13:23" ht="9.75" customHeight="1">
      <c r="M21" s="34" t="s">
        <v>836</v>
      </c>
      <c r="N21" s="1710" t="s">
        <v>837</v>
      </c>
      <c r="O21" s="1731"/>
      <c r="P21" s="1731"/>
      <c r="Q21" s="1731"/>
      <c r="R21" s="1731"/>
      <c r="S21" s="1717"/>
      <c r="T21" s="64">
        <v>30.82</v>
      </c>
      <c r="U21" s="19"/>
      <c r="V21" s="49" t="s">
        <v>4890</v>
      </c>
      <c r="W21" s="49">
        <v>978</v>
      </c>
    </row>
    <row r="22" spans="13:23" ht="9.75" customHeight="1">
      <c r="M22" s="34" t="s">
        <v>838</v>
      </c>
      <c r="N22" s="1710" t="s">
        <v>839</v>
      </c>
      <c r="O22" s="1731"/>
      <c r="P22" s="1731"/>
      <c r="Q22" s="1731"/>
      <c r="R22" s="1731"/>
      <c r="S22" s="1717"/>
      <c r="T22" s="64">
        <v>29.77</v>
      </c>
      <c r="U22" s="19"/>
      <c r="V22" s="49" t="s">
        <v>4891</v>
      </c>
      <c r="W22" s="49">
        <v>978</v>
      </c>
    </row>
    <row r="23" spans="13:23" ht="9.75" customHeight="1">
      <c r="M23" s="34" t="s">
        <v>840</v>
      </c>
      <c r="N23" s="1710" t="s">
        <v>841</v>
      </c>
      <c r="O23" s="1731"/>
      <c r="P23" s="1731"/>
      <c r="Q23" s="1731"/>
      <c r="R23" s="1731"/>
      <c r="S23" s="1717"/>
      <c r="T23" s="64">
        <v>32.05</v>
      </c>
      <c r="U23" s="19"/>
      <c r="V23" s="49" t="s">
        <v>4892</v>
      </c>
      <c r="W23" s="49">
        <v>978</v>
      </c>
    </row>
    <row r="24" spans="13:23" ht="9.75" customHeight="1">
      <c r="M24" s="34" t="s">
        <v>842</v>
      </c>
      <c r="N24" s="1710" t="s">
        <v>843</v>
      </c>
      <c r="O24" s="1731"/>
      <c r="P24" s="1731"/>
      <c r="Q24" s="1731"/>
      <c r="R24" s="1731"/>
      <c r="S24" s="1717"/>
      <c r="T24" s="64">
        <v>34.68</v>
      </c>
      <c r="U24" s="19"/>
      <c r="V24" s="49" t="s">
        <v>4893</v>
      </c>
      <c r="W24" s="49">
        <v>978</v>
      </c>
    </row>
    <row r="25" spans="13:23" ht="9.75" customHeight="1">
      <c r="M25" s="34" t="s">
        <v>844</v>
      </c>
      <c r="N25" s="1710" t="s">
        <v>845</v>
      </c>
      <c r="O25" s="1731"/>
      <c r="P25" s="1731"/>
      <c r="Q25" s="1731"/>
      <c r="R25" s="1731"/>
      <c r="S25" s="1717"/>
      <c r="T25" s="64">
        <v>128.53</v>
      </c>
      <c r="U25" s="19"/>
      <c r="V25" s="49" t="s">
        <v>4894</v>
      </c>
      <c r="W25" s="49">
        <v>978</v>
      </c>
    </row>
    <row r="26" spans="13:23" ht="9.75" customHeight="1">
      <c r="M26" s="34" t="s">
        <v>846</v>
      </c>
      <c r="N26" s="1710" t="s">
        <v>847</v>
      </c>
      <c r="O26" s="1731"/>
      <c r="P26" s="1731"/>
      <c r="Q26" s="1731"/>
      <c r="R26" s="1731"/>
      <c r="S26" s="1717"/>
      <c r="T26" s="64">
        <v>226.93</v>
      </c>
      <c r="U26" s="19"/>
      <c r="V26" s="49" t="s">
        <v>4895</v>
      </c>
      <c r="W26" s="49">
        <v>978</v>
      </c>
    </row>
    <row r="27" spans="13:23" ht="9.75" customHeight="1">
      <c r="M27" s="34" t="s">
        <v>848</v>
      </c>
      <c r="N27" s="1710" t="s">
        <v>849</v>
      </c>
      <c r="O27" s="1731"/>
      <c r="P27" s="1731"/>
      <c r="Q27" s="1731"/>
      <c r="R27" s="1731"/>
      <c r="S27" s="1717"/>
      <c r="T27" s="64">
        <v>324.56</v>
      </c>
      <c r="U27" s="19"/>
      <c r="V27" s="49" t="s">
        <v>4896</v>
      </c>
      <c r="W27" s="49">
        <v>978</v>
      </c>
    </row>
    <row r="28" spans="13:23" ht="9.75" customHeight="1">
      <c r="M28" s="34" t="s">
        <v>850</v>
      </c>
      <c r="N28" s="1710" t="s">
        <v>6549</v>
      </c>
      <c r="O28" s="1731"/>
      <c r="P28" s="1731"/>
      <c r="Q28" s="1731"/>
      <c r="R28" s="1731"/>
      <c r="S28" s="1717"/>
      <c r="T28" s="64">
        <v>201.88</v>
      </c>
      <c r="U28" s="19"/>
      <c r="V28" s="49"/>
      <c r="W28" s="49">
        <v>978</v>
      </c>
    </row>
    <row r="29" spans="13:23" ht="9.75" customHeight="1">
      <c r="M29" s="34" t="s">
        <v>851</v>
      </c>
      <c r="N29" s="1710" t="s">
        <v>852</v>
      </c>
      <c r="O29" s="1731"/>
      <c r="P29" s="1731"/>
      <c r="Q29" s="1731"/>
      <c r="R29" s="1731"/>
      <c r="S29" s="1717"/>
      <c r="T29" s="64">
        <v>56.57</v>
      </c>
      <c r="U29" s="19"/>
      <c r="V29" s="49"/>
      <c r="W29" s="49">
        <v>978</v>
      </c>
    </row>
    <row r="30" spans="13:23" ht="9.75" customHeight="1">
      <c r="M30" s="34" t="s">
        <v>853</v>
      </c>
      <c r="N30" s="1710" t="s">
        <v>854</v>
      </c>
      <c r="O30" s="1731"/>
      <c r="P30" s="1731"/>
      <c r="Q30" s="1731"/>
      <c r="R30" s="1731"/>
      <c r="S30" s="1717"/>
      <c r="T30" s="64">
        <v>461.6</v>
      </c>
      <c r="U30" s="19"/>
      <c r="V30" s="49"/>
      <c r="W30" s="49">
        <v>978</v>
      </c>
    </row>
    <row r="31" spans="13:23" ht="9.75" customHeight="1">
      <c r="M31" s="34" t="s">
        <v>855</v>
      </c>
      <c r="N31" s="1710" t="s">
        <v>856</v>
      </c>
      <c r="O31" s="1731"/>
      <c r="P31" s="1731"/>
      <c r="Q31" s="1731"/>
      <c r="R31" s="1731"/>
      <c r="S31" s="1717"/>
      <c r="T31" s="64">
        <v>151.75</v>
      </c>
      <c r="U31" s="19"/>
      <c r="V31" s="49" t="s">
        <v>4897</v>
      </c>
      <c r="W31" s="49">
        <v>978</v>
      </c>
    </row>
    <row r="32" spans="13:23" ht="9.75" customHeight="1">
      <c r="M32" s="34" t="s">
        <v>857</v>
      </c>
      <c r="N32" s="1710" t="s">
        <v>858</v>
      </c>
      <c r="O32" s="1731"/>
      <c r="P32" s="1731"/>
      <c r="Q32" s="1731"/>
      <c r="R32" s="1731"/>
      <c r="S32" s="1717"/>
      <c r="T32" s="64">
        <v>261.38</v>
      </c>
      <c r="U32" s="19"/>
      <c r="V32" s="49" t="s">
        <v>4898</v>
      </c>
      <c r="W32" s="49">
        <v>978</v>
      </c>
    </row>
    <row r="33" spans="13:23" ht="9.75" customHeight="1">
      <c r="M33" s="34" t="s">
        <v>859</v>
      </c>
      <c r="N33" s="1710" t="s">
        <v>860</v>
      </c>
      <c r="O33" s="1731"/>
      <c r="P33" s="1731"/>
      <c r="Q33" s="1731"/>
      <c r="R33" s="1731"/>
      <c r="S33" s="1717"/>
      <c r="T33" s="64">
        <v>135.7</v>
      </c>
      <c r="U33" s="19"/>
      <c r="V33" s="49" t="s">
        <v>4899</v>
      </c>
      <c r="W33" s="49">
        <v>978</v>
      </c>
    </row>
    <row r="34" spans="13:23" ht="9.75" customHeight="1">
      <c r="M34" s="34" t="s">
        <v>861</v>
      </c>
      <c r="N34" s="1710" t="s">
        <v>862</v>
      </c>
      <c r="O34" s="1731"/>
      <c r="P34" s="1731"/>
      <c r="Q34" s="1731"/>
      <c r="R34" s="1731"/>
      <c r="S34" s="1717"/>
      <c r="T34" s="64">
        <v>30.85</v>
      </c>
      <c r="U34" s="19"/>
      <c r="V34" s="49" t="s">
        <v>4900</v>
      </c>
      <c r="W34" s="49">
        <v>978</v>
      </c>
    </row>
    <row r="35" spans="13:23" ht="9.75" customHeight="1">
      <c r="M35" s="34" t="s">
        <v>863</v>
      </c>
      <c r="N35" s="1710" t="s">
        <v>864</v>
      </c>
      <c r="O35" s="1731"/>
      <c r="P35" s="1731"/>
      <c r="Q35" s="1731"/>
      <c r="R35" s="1731"/>
      <c r="S35" s="1717"/>
      <c r="T35" s="64">
        <v>131.99</v>
      </c>
      <c r="U35" s="19"/>
      <c r="V35" s="49" t="s">
        <v>4902</v>
      </c>
      <c r="W35" s="49">
        <v>978</v>
      </c>
    </row>
    <row r="36" spans="13:23" ht="9.75" customHeight="1">
      <c r="M36" s="34" t="s">
        <v>865</v>
      </c>
      <c r="N36" s="1710" t="s">
        <v>866</v>
      </c>
      <c r="O36" s="1731"/>
      <c r="P36" s="1731"/>
      <c r="Q36" s="1731"/>
      <c r="R36" s="1731"/>
      <c r="S36" s="1717"/>
      <c r="T36" s="64">
        <v>97.57</v>
      </c>
      <c r="U36" s="19"/>
      <c r="V36" s="49" t="s">
        <v>4901</v>
      </c>
      <c r="W36" s="49">
        <v>978</v>
      </c>
    </row>
    <row r="37" spans="13:23" ht="9.75" customHeight="1">
      <c r="M37" s="34" t="s">
        <v>867</v>
      </c>
      <c r="N37" s="1710" t="s">
        <v>868</v>
      </c>
      <c r="O37" s="1731"/>
      <c r="P37" s="1731"/>
      <c r="Q37" s="1731"/>
      <c r="R37" s="1731"/>
      <c r="S37" s="1717"/>
      <c r="T37" s="64">
        <v>27.94</v>
      </c>
      <c r="U37" s="19"/>
      <c r="V37" s="49" t="s">
        <v>4903</v>
      </c>
      <c r="W37" s="49">
        <v>978</v>
      </c>
    </row>
    <row r="38" spans="13:23" ht="9.75" customHeight="1">
      <c r="M38" s="34" t="s">
        <v>869</v>
      </c>
      <c r="N38" s="1710" t="s">
        <v>870</v>
      </c>
      <c r="O38" s="1731"/>
      <c r="P38" s="1731"/>
      <c r="Q38" s="1731"/>
      <c r="R38" s="1731"/>
      <c r="S38" s="1717"/>
      <c r="T38" s="64">
        <v>52.78</v>
      </c>
      <c r="U38" s="19"/>
      <c r="V38" s="49" t="s">
        <v>4904</v>
      </c>
      <c r="W38" s="49">
        <v>978</v>
      </c>
    </row>
    <row r="39" spans="13:23" ht="9.75" customHeight="1">
      <c r="M39" s="34" t="s">
        <v>871</v>
      </c>
      <c r="N39" s="1759" t="s">
        <v>4961</v>
      </c>
      <c r="O39" s="1760"/>
      <c r="P39" s="1760"/>
      <c r="Q39" s="1760"/>
      <c r="R39" s="1760"/>
      <c r="S39" s="1761"/>
      <c r="T39" s="64">
        <v>270.22</v>
      </c>
      <c r="U39" s="19"/>
      <c r="V39" s="49" t="s">
        <v>4905</v>
      </c>
      <c r="W39" s="49">
        <v>978</v>
      </c>
    </row>
    <row r="40" spans="13:23" ht="9.75" customHeight="1" thickBot="1">
      <c r="M40" s="33" t="s">
        <v>872</v>
      </c>
      <c r="N40" s="1711" t="s">
        <v>873</v>
      </c>
      <c r="O40" s="1732"/>
      <c r="P40" s="1732"/>
      <c r="Q40" s="1732"/>
      <c r="R40" s="1732"/>
      <c r="S40" s="1718"/>
      <c r="T40" s="65">
        <v>294.09</v>
      </c>
      <c r="U40" s="19"/>
      <c r="V40" s="49"/>
      <c r="W40" s="49">
        <v>978</v>
      </c>
    </row>
    <row r="41" spans="13:31" ht="13.5" thickBot="1">
      <c r="M41" s="6" t="s">
        <v>4049</v>
      </c>
      <c r="N41" s="6"/>
      <c r="O41" s="5"/>
      <c r="P41" s="5"/>
      <c r="Q41" s="5"/>
      <c r="R41" s="5"/>
      <c r="S41" s="5"/>
      <c r="T41" s="68" t="s">
        <v>985</v>
      </c>
      <c r="U41" s="19"/>
      <c r="V41" s="49"/>
      <c r="W41" s="49">
        <v>810</v>
      </c>
      <c r="AD41"/>
      <c r="AE41"/>
    </row>
    <row r="42" spans="13:31" ht="9.75" customHeight="1">
      <c r="M42" s="1734" t="s">
        <v>986</v>
      </c>
      <c r="N42" s="1753"/>
      <c r="O42" s="1685"/>
      <c r="P42" s="1685"/>
      <c r="Q42" s="1685"/>
      <c r="R42" s="1685"/>
      <c r="S42" s="1715"/>
      <c r="T42" s="69">
        <v>556</v>
      </c>
      <c r="U42" s="19"/>
      <c r="V42" s="49" t="s">
        <v>4931</v>
      </c>
      <c r="W42" s="49">
        <v>810</v>
      </c>
      <c r="AD42"/>
      <c r="AE42"/>
    </row>
    <row r="43" spans="13:31" ht="9.75" customHeight="1">
      <c r="M43" s="1735" t="s">
        <v>987</v>
      </c>
      <c r="N43" s="1755"/>
      <c r="O43" s="1686"/>
      <c r="P43" s="1686"/>
      <c r="Q43" s="1686"/>
      <c r="R43" s="1686"/>
      <c r="S43" s="1710"/>
      <c r="T43" s="64">
        <v>640</v>
      </c>
      <c r="U43" s="19"/>
      <c r="V43" s="49" t="s">
        <v>4932</v>
      </c>
      <c r="W43" s="49">
        <v>810</v>
      </c>
      <c r="AD43"/>
      <c r="AE43"/>
    </row>
    <row r="44" spans="13:31" ht="9.75" customHeight="1">
      <c r="M44" s="1735" t="s">
        <v>988</v>
      </c>
      <c r="N44" s="1755"/>
      <c r="O44" s="1686"/>
      <c r="P44" s="1686"/>
      <c r="Q44" s="1686"/>
      <c r="R44" s="1686"/>
      <c r="S44" s="1710"/>
      <c r="T44" s="64">
        <v>680</v>
      </c>
      <c r="U44" s="19"/>
      <c r="V44" s="49" t="s">
        <v>4933</v>
      </c>
      <c r="W44" s="49">
        <v>810</v>
      </c>
      <c r="AD44"/>
      <c r="AE44"/>
    </row>
    <row r="45" spans="13:31" ht="9.75" customHeight="1">
      <c r="M45" s="1735" t="s">
        <v>989</v>
      </c>
      <c r="N45" s="1755"/>
      <c r="O45" s="1686"/>
      <c r="P45" s="1686"/>
      <c r="Q45" s="1686"/>
      <c r="R45" s="1686"/>
      <c r="S45" s="1710"/>
      <c r="T45" s="64">
        <v>710</v>
      </c>
      <c r="U45" s="19"/>
      <c r="V45" s="49" t="s">
        <v>4934</v>
      </c>
      <c r="W45" s="49">
        <v>810</v>
      </c>
      <c r="AD45"/>
      <c r="AE45"/>
    </row>
    <row r="46" spans="13:31" ht="9.75" customHeight="1">
      <c r="M46" s="1735" t="s">
        <v>990</v>
      </c>
      <c r="N46" s="1755"/>
      <c r="O46" s="1686"/>
      <c r="P46" s="1686"/>
      <c r="Q46" s="1686"/>
      <c r="R46" s="1686"/>
      <c r="S46" s="1710"/>
      <c r="T46" s="64">
        <v>3210</v>
      </c>
      <c r="U46" s="19"/>
      <c r="V46" s="49" t="s">
        <v>4935</v>
      </c>
      <c r="W46" s="49">
        <v>810</v>
      </c>
      <c r="AD46"/>
      <c r="AE46"/>
    </row>
    <row r="47" spans="13:31" ht="9.75" customHeight="1">
      <c r="M47" s="1735" t="s">
        <v>991</v>
      </c>
      <c r="N47" s="1755"/>
      <c r="O47" s="1686"/>
      <c r="P47" s="1686"/>
      <c r="Q47" s="1686"/>
      <c r="R47" s="1686"/>
      <c r="S47" s="1710"/>
      <c r="T47" s="64">
        <v>774</v>
      </c>
      <c r="U47" s="19"/>
      <c r="V47" s="49" t="s">
        <v>4936</v>
      </c>
      <c r="W47" s="49">
        <v>810</v>
      </c>
      <c r="AD47"/>
      <c r="AE47"/>
    </row>
    <row r="48" spans="13:31" ht="9.75" customHeight="1" thickBot="1">
      <c r="M48" s="1736" t="s">
        <v>992</v>
      </c>
      <c r="N48" s="1745"/>
      <c r="O48" s="1687"/>
      <c r="P48" s="1687"/>
      <c r="Q48" s="1687"/>
      <c r="R48" s="1687"/>
      <c r="S48" s="1711"/>
      <c r="T48" s="65">
        <v>556</v>
      </c>
      <c r="U48" s="19"/>
      <c r="V48" s="49" t="s">
        <v>4937</v>
      </c>
      <c r="W48" s="49">
        <v>810</v>
      </c>
      <c r="AD48"/>
      <c r="AE48"/>
    </row>
    <row r="49" spans="20:31" ht="12.75">
      <c r="T49" s="68" t="s">
        <v>929</v>
      </c>
      <c r="V49" s="1486"/>
      <c r="W49" s="1486"/>
      <c r="AD49"/>
      <c r="AE49"/>
    </row>
    <row r="50" spans="13:31" ht="13.5" thickBot="1">
      <c r="M50" s="6" t="s">
        <v>946</v>
      </c>
      <c r="N50" s="6"/>
      <c r="O50" s="90"/>
      <c r="P50" s="90"/>
      <c r="Q50" s="90"/>
      <c r="R50" s="90"/>
      <c r="S50" s="90"/>
      <c r="T50" s="68" t="s">
        <v>4970</v>
      </c>
      <c r="U50" s="19"/>
      <c r="V50" s="49"/>
      <c r="W50" s="49"/>
      <c r="AD50"/>
      <c r="AE50"/>
    </row>
    <row r="51" spans="13:31" ht="9.75" customHeight="1" thickBot="1">
      <c r="M51" s="1750" t="s">
        <v>11</v>
      </c>
      <c r="N51" s="1751"/>
      <c r="O51" s="2" t="s">
        <v>6550</v>
      </c>
      <c r="P51" s="48" t="s">
        <v>932</v>
      </c>
      <c r="Q51" s="48" t="s">
        <v>933</v>
      </c>
      <c r="R51" s="48" t="s">
        <v>934</v>
      </c>
      <c r="S51" s="26" t="s">
        <v>935</v>
      </c>
      <c r="T51" s="66" t="s">
        <v>356</v>
      </c>
      <c r="U51" s="19"/>
      <c r="V51" s="49"/>
      <c r="W51" s="49"/>
      <c r="AD51"/>
      <c r="AE51"/>
    </row>
    <row r="52" spans="13:31" ht="9.75" customHeight="1">
      <c r="M52" s="1752" t="s">
        <v>947</v>
      </c>
      <c r="N52" s="1753"/>
      <c r="O52" s="46" t="s">
        <v>948</v>
      </c>
      <c r="P52" s="46">
        <v>162</v>
      </c>
      <c r="Q52" s="46">
        <v>170</v>
      </c>
      <c r="R52" s="46">
        <v>83</v>
      </c>
      <c r="S52" s="25">
        <v>2</v>
      </c>
      <c r="T52" s="63">
        <v>2570.4</v>
      </c>
      <c r="U52" s="19"/>
      <c r="V52" s="49" t="s">
        <v>4916</v>
      </c>
      <c r="W52" s="49">
        <v>810</v>
      </c>
      <c r="AD52"/>
      <c r="AE52"/>
    </row>
    <row r="53" spans="13:31" ht="9.75" customHeight="1">
      <c r="M53" s="1754" t="s">
        <v>949</v>
      </c>
      <c r="N53" s="1755"/>
      <c r="O53" s="49" t="s">
        <v>950</v>
      </c>
      <c r="P53" s="49">
        <v>220</v>
      </c>
      <c r="Q53" s="49">
        <v>220</v>
      </c>
      <c r="R53" s="49">
        <v>100</v>
      </c>
      <c r="S53" s="30">
        <v>4</v>
      </c>
      <c r="T53" s="64">
        <v>3155.04</v>
      </c>
      <c r="U53" s="19"/>
      <c r="V53" s="49" t="s">
        <v>4917</v>
      </c>
      <c r="W53" s="49">
        <v>810</v>
      </c>
      <c r="AD53"/>
      <c r="AE53"/>
    </row>
    <row r="54" spans="13:31" ht="9.75" customHeight="1">
      <c r="M54" s="1754" t="s">
        <v>951</v>
      </c>
      <c r="N54" s="1755"/>
      <c r="O54" s="49" t="s">
        <v>952</v>
      </c>
      <c r="P54" s="49">
        <v>142</v>
      </c>
      <c r="Q54" s="49">
        <v>170</v>
      </c>
      <c r="R54" s="49">
        <v>250</v>
      </c>
      <c r="S54" s="30">
        <v>6.7</v>
      </c>
      <c r="T54" s="64">
        <v>4738</v>
      </c>
      <c r="U54" s="19"/>
      <c r="V54" s="49" t="s">
        <v>4918</v>
      </c>
      <c r="W54" s="49">
        <v>810</v>
      </c>
      <c r="AD54"/>
      <c r="AE54"/>
    </row>
    <row r="55" spans="13:31" ht="9.75" customHeight="1">
      <c r="M55" s="1754" t="s">
        <v>953</v>
      </c>
      <c r="N55" s="1755"/>
      <c r="O55" s="49" t="s">
        <v>954</v>
      </c>
      <c r="P55" s="49">
        <v>220</v>
      </c>
      <c r="Q55" s="49">
        <v>220</v>
      </c>
      <c r="R55" s="49">
        <v>95</v>
      </c>
      <c r="S55" s="30">
        <v>4.3</v>
      </c>
      <c r="T55" s="64">
        <v>4738</v>
      </c>
      <c r="U55" s="19"/>
      <c r="V55" s="49" t="s">
        <v>4919</v>
      </c>
      <c r="W55" s="49">
        <v>810</v>
      </c>
      <c r="AD55"/>
      <c r="AE55"/>
    </row>
    <row r="56" spans="13:31" ht="9.75" customHeight="1" thickBot="1">
      <c r="M56" s="1744" t="s">
        <v>955</v>
      </c>
      <c r="N56" s="1745"/>
      <c r="O56" s="43" t="s">
        <v>952</v>
      </c>
      <c r="P56" s="43">
        <v>270</v>
      </c>
      <c r="Q56" s="43">
        <v>217</v>
      </c>
      <c r="R56" s="43">
        <v>106</v>
      </c>
      <c r="S56" s="29">
        <v>4.5</v>
      </c>
      <c r="T56" s="65">
        <v>6650.78</v>
      </c>
      <c r="U56" s="19"/>
      <c r="V56" s="49" t="s">
        <v>4920</v>
      </c>
      <c r="W56" s="49">
        <v>810</v>
      </c>
      <c r="AD56"/>
      <c r="AE56"/>
    </row>
    <row r="57" spans="13:31" ht="9.75" customHeight="1" thickBot="1">
      <c r="M57" s="4" t="s">
        <v>930</v>
      </c>
      <c r="N57" s="4"/>
      <c r="O57" s="19"/>
      <c r="P57" s="19"/>
      <c r="Q57" s="19"/>
      <c r="R57" s="19"/>
      <c r="S57" s="19"/>
      <c r="T57" s="71" t="s">
        <v>931</v>
      </c>
      <c r="U57" s="19"/>
      <c r="V57" s="49"/>
      <c r="W57" s="49">
        <v>810</v>
      </c>
      <c r="AD57"/>
      <c r="AE57"/>
    </row>
    <row r="58" spans="13:31" ht="9.75" customHeight="1" thickBot="1">
      <c r="M58" s="1750" t="s">
        <v>11</v>
      </c>
      <c r="N58" s="1751"/>
      <c r="O58" s="2" t="s">
        <v>6550</v>
      </c>
      <c r="P58" s="48" t="s">
        <v>932</v>
      </c>
      <c r="Q58" s="48" t="s">
        <v>933</v>
      </c>
      <c r="R58" s="48" t="s">
        <v>934</v>
      </c>
      <c r="S58" s="26" t="s">
        <v>935</v>
      </c>
      <c r="T58" s="66" t="s">
        <v>936</v>
      </c>
      <c r="U58" s="19"/>
      <c r="V58" s="49"/>
      <c r="W58" s="49">
        <v>810</v>
      </c>
      <c r="AD58"/>
      <c r="AE58"/>
    </row>
    <row r="59" spans="13:31" ht="9.75" customHeight="1">
      <c r="M59" s="1752" t="s">
        <v>937</v>
      </c>
      <c r="N59" s="1753"/>
      <c r="O59" s="46" t="s">
        <v>938</v>
      </c>
      <c r="P59" s="46">
        <v>436</v>
      </c>
      <c r="Q59" s="46">
        <v>454</v>
      </c>
      <c r="R59" s="46">
        <v>192</v>
      </c>
      <c r="S59" s="25">
        <v>8</v>
      </c>
      <c r="T59" s="63">
        <v>12600</v>
      </c>
      <c r="U59" s="19"/>
      <c r="V59" s="49" t="s">
        <v>4921</v>
      </c>
      <c r="W59" s="49">
        <v>810</v>
      </c>
      <c r="AD59"/>
      <c r="AE59"/>
    </row>
    <row r="60" spans="13:31" ht="9.75" customHeight="1">
      <c r="M60" s="1754" t="s">
        <v>939</v>
      </c>
      <c r="N60" s="1755"/>
      <c r="O60" s="49" t="s">
        <v>940</v>
      </c>
      <c r="P60" s="49">
        <v>436</v>
      </c>
      <c r="Q60" s="49">
        <v>454</v>
      </c>
      <c r="R60" s="49">
        <v>192</v>
      </c>
      <c r="S60" s="30">
        <v>8</v>
      </c>
      <c r="T60" s="64">
        <v>12600</v>
      </c>
      <c r="U60" s="19"/>
      <c r="V60" s="49" t="s">
        <v>4922</v>
      </c>
      <c r="W60" s="49">
        <v>810</v>
      </c>
      <c r="AD60"/>
      <c r="AE60"/>
    </row>
    <row r="61" spans="13:31" ht="9.75" customHeight="1" thickBot="1">
      <c r="M61" s="1744" t="s">
        <v>941</v>
      </c>
      <c r="N61" s="1745"/>
      <c r="O61" s="43" t="s">
        <v>942</v>
      </c>
      <c r="P61" s="43">
        <v>220</v>
      </c>
      <c r="Q61" s="43">
        <v>190</v>
      </c>
      <c r="R61" s="43">
        <v>95</v>
      </c>
      <c r="S61" s="29">
        <v>2</v>
      </c>
      <c r="T61" s="65">
        <v>6300</v>
      </c>
      <c r="U61" s="19"/>
      <c r="V61" s="49" t="s">
        <v>4923</v>
      </c>
      <c r="W61" s="49">
        <v>810</v>
      </c>
      <c r="AD61"/>
      <c r="AE61"/>
    </row>
    <row r="62" spans="13:31" ht="9.75" customHeight="1">
      <c r="M62" s="9" t="s">
        <v>943</v>
      </c>
      <c r="N62" s="9"/>
      <c r="O62" s="19"/>
      <c r="P62" s="19"/>
      <c r="Q62" s="19"/>
      <c r="R62" s="19"/>
      <c r="S62" s="19"/>
      <c r="T62" s="71"/>
      <c r="U62" s="19"/>
      <c r="V62" s="49"/>
      <c r="W62" s="49">
        <v>810</v>
      </c>
      <c r="AD62"/>
      <c r="AE62"/>
    </row>
    <row r="63" spans="13:31" ht="13.5" thickBot="1">
      <c r="M63" s="6" t="s">
        <v>969</v>
      </c>
      <c r="N63" s="6"/>
      <c r="O63" s="19"/>
      <c r="P63" s="19"/>
      <c r="Q63" s="19"/>
      <c r="R63" s="19"/>
      <c r="S63" s="19"/>
      <c r="T63" s="71"/>
      <c r="U63" s="19"/>
      <c r="V63" s="49"/>
      <c r="W63" s="49">
        <v>810</v>
      </c>
      <c r="AD63"/>
      <c r="AE63"/>
    </row>
    <row r="64" spans="13:31" ht="9.75" customHeight="1" thickBot="1">
      <c r="M64" s="1757" t="s">
        <v>11</v>
      </c>
      <c r="N64" s="1751"/>
      <c r="O64" s="1688"/>
      <c r="P64" s="1688" t="s">
        <v>970</v>
      </c>
      <c r="Q64" s="1688"/>
      <c r="R64" s="1688" t="s">
        <v>971</v>
      </c>
      <c r="S64" s="1712"/>
      <c r="T64" s="66" t="s">
        <v>356</v>
      </c>
      <c r="U64" s="19"/>
      <c r="V64" s="49"/>
      <c r="W64" s="49">
        <v>810</v>
      </c>
      <c r="AD64"/>
      <c r="AE64"/>
    </row>
    <row r="65" spans="13:31" ht="9.75" customHeight="1">
      <c r="M65" s="1739" t="s">
        <v>972</v>
      </c>
      <c r="N65" s="1758"/>
      <c r="O65" s="1689"/>
      <c r="P65" s="1689" t="s">
        <v>973</v>
      </c>
      <c r="Q65" s="1689"/>
      <c r="R65" s="1689">
        <v>6</v>
      </c>
      <c r="S65" s="1713"/>
      <c r="T65" s="63">
        <v>5485.2</v>
      </c>
      <c r="U65" s="19"/>
      <c r="V65" s="49" t="s">
        <v>4911</v>
      </c>
      <c r="W65" s="49">
        <v>810</v>
      </c>
      <c r="AD65"/>
      <c r="AE65"/>
    </row>
    <row r="66" spans="13:31" ht="9.75" customHeight="1">
      <c r="M66" s="1735" t="s">
        <v>974</v>
      </c>
      <c r="N66" s="1755"/>
      <c r="O66" s="1686"/>
      <c r="P66" s="1686">
        <v>65</v>
      </c>
      <c r="Q66" s="1686"/>
      <c r="R66" s="1686">
        <v>3</v>
      </c>
      <c r="S66" s="1710"/>
      <c r="T66" s="64">
        <v>8560</v>
      </c>
      <c r="U66" s="19"/>
      <c r="V66" s="49" t="s">
        <v>4912</v>
      </c>
      <c r="W66" s="49">
        <v>810</v>
      </c>
      <c r="AD66"/>
      <c r="AE66"/>
    </row>
    <row r="67" spans="13:31" ht="9.75" customHeight="1">
      <c r="M67" s="1735" t="s">
        <v>975</v>
      </c>
      <c r="N67" s="1755"/>
      <c r="O67" s="1686"/>
      <c r="P67" s="1686">
        <v>100</v>
      </c>
      <c r="Q67" s="1686"/>
      <c r="R67" s="1686">
        <v>3</v>
      </c>
      <c r="S67" s="1710"/>
      <c r="T67" s="64">
        <v>11676</v>
      </c>
      <c r="U67" s="19"/>
      <c r="V67" s="49" t="s">
        <v>4913</v>
      </c>
      <c r="W67" s="49">
        <v>810</v>
      </c>
      <c r="AD67"/>
      <c r="AE67"/>
    </row>
    <row r="68" spans="13:31" ht="9.75" customHeight="1" thickBot="1">
      <c r="M68" s="1736" t="s">
        <v>976</v>
      </c>
      <c r="N68" s="1745"/>
      <c r="O68" s="1687"/>
      <c r="P68" s="1687">
        <v>200</v>
      </c>
      <c r="Q68" s="1687"/>
      <c r="R68" s="1687">
        <v>1</v>
      </c>
      <c r="S68" s="1711"/>
      <c r="T68" s="65">
        <v>23856</v>
      </c>
      <c r="U68" s="19"/>
      <c r="V68" s="49" t="s">
        <v>4914</v>
      </c>
      <c r="W68" s="49">
        <v>810</v>
      </c>
      <c r="AD68"/>
      <c r="AE68"/>
    </row>
    <row r="69" spans="13:31" ht="6.75" customHeight="1" thickBot="1">
      <c r="M69" s="19"/>
      <c r="N69" s="19"/>
      <c r="O69" s="19"/>
      <c r="P69" s="19"/>
      <c r="Q69" s="19"/>
      <c r="R69" s="19"/>
      <c r="S69" s="19"/>
      <c r="T69" s="71"/>
      <c r="U69" s="19"/>
      <c r="V69" s="49"/>
      <c r="W69" s="49">
        <v>810</v>
      </c>
      <c r="AD69"/>
      <c r="AE69"/>
    </row>
    <row r="70" spans="13:31" ht="13.5" thickBot="1">
      <c r="M70" s="36" t="s">
        <v>11</v>
      </c>
      <c r="N70" s="1575"/>
      <c r="O70" s="2" t="s">
        <v>6550</v>
      </c>
      <c r="P70" s="48" t="s">
        <v>932</v>
      </c>
      <c r="Q70" s="48" t="s">
        <v>933</v>
      </c>
      <c r="R70" s="48" t="s">
        <v>934</v>
      </c>
      <c r="S70" s="26" t="s">
        <v>935</v>
      </c>
      <c r="T70" s="66" t="s">
        <v>356</v>
      </c>
      <c r="U70" s="19"/>
      <c r="V70" s="49"/>
      <c r="W70" s="49">
        <v>810</v>
      </c>
      <c r="AD70"/>
      <c r="AE70"/>
    </row>
    <row r="71" spans="13:31" ht="13.5" thickBot="1">
      <c r="M71" s="80" t="s">
        <v>944</v>
      </c>
      <c r="N71" s="1582"/>
      <c r="O71" s="88" t="s">
        <v>945</v>
      </c>
      <c r="P71" s="88">
        <v>145</v>
      </c>
      <c r="Q71" s="88">
        <v>220</v>
      </c>
      <c r="R71" s="88">
        <v>405</v>
      </c>
      <c r="S71" s="89">
        <v>6</v>
      </c>
      <c r="T71" s="81">
        <v>15624</v>
      </c>
      <c r="U71" s="19"/>
      <c r="V71" s="49" t="s">
        <v>4924</v>
      </c>
      <c r="W71" s="49">
        <v>810</v>
      </c>
      <c r="AD71"/>
      <c r="AE71"/>
    </row>
    <row r="72" spans="13:31" ht="13.5" thickBot="1">
      <c r="M72" s="9" t="s">
        <v>956</v>
      </c>
      <c r="N72" s="9"/>
      <c r="O72" s="19"/>
      <c r="P72" s="19"/>
      <c r="Q72" s="19"/>
      <c r="R72" s="1737"/>
      <c r="S72" s="1737"/>
      <c r="T72" s="1737"/>
      <c r="U72" s="19"/>
      <c r="V72" s="49"/>
      <c r="W72" s="49">
        <v>810</v>
      </c>
      <c r="AD72"/>
      <c r="AE72"/>
    </row>
    <row r="73" spans="13:31" ht="20.25" customHeight="1" thickBot="1">
      <c r="M73" s="36" t="s">
        <v>11</v>
      </c>
      <c r="N73" s="1575"/>
      <c r="O73" s="2" t="s">
        <v>6550</v>
      </c>
      <c r="P73" s="1756" t="s">
        <v>957</v>
      </c>
      <c r="Q73" s="1756"/>
      <c r="R73" s="2" t="s">
        <v>958</v>
      </c>
      <c r="S73" s="60" t="s">
        <v>959</v>
      </c>
      <c r="T73" s="66" t="s">
        <v>356</v>
      </c>
      <c r="U73" s="19"/>
      <c r="V73" s="49"/>
      <c r="W73" s="49">
        <v>810</v>
      </c>
      <c r="AD73"/>
      <c r="AE73"/>
    </row>
    <row r="74" spans="13:31" ht="9.75" customHeight="1" thickBot="1">
      <c r="M74" s="80" t="s">
        <v>960</v>
      </c>
      <c r="N74" s="1582"/>
      <c r="O74" s="88">
        <v>200</v>
      </c>
      <c r="P74" s="1746">
        <v>250</v>
      </c>
      <c r="Q74" s="1746"/>
      <c r="R74" s="88" t="s">
        <v>961</v>
      </c>
      <c r="S74" s="89" t="s">
        <v>962</v>
      </c>
      <c r="T74" s="81">
        <v>3901</v>
      </c>
      <c r="U74" s="19"/>
      <c r="V74" s="49" t="s">
        <v>4925</v>
      </c>
      <c r="W74" s="49">
        <v>810</v>
      </c>
      <c r="AD74"/>
      <c r="AE74"/>
    </row>
    <row r="75" spans="13:31" ht="9.75" customHeight="1" thickBot="1">
      <c r="M75" s="19" t="s">
        <v>963</v>
      </c>
      <c r="N75" s="19"/>
      <c r="O75" s="19"/>
      <c r="P75" s="19"/>
      <c r="Q75" s="19"/>
      <c r="R75" s="19"/>
      <c r="S75" s="19"/>
      <c r="T75" s="71"/>
      <c r="U75" s="19"/>
      <c r="V75" s="49"/>
      <c r="W75" s="49">
        <v>810</v>
      </c>
      <c r="AD75"/>
      <c r="AE75"/>
    </row>
    <row r="76" spans="13:31" ht="9.75" customHeight="1" thickBot="1">
      <c r="M76" s="36" t="s">
        <v>11</v>
      </c>
      <c r="N76" s="1575"/>
      <c r="O76" s="1688" t="s">
        <v>964</v>
      </c>
      <c r="P76" s="1688"/>
      <c r="Q76" s="1688"/>
      <c r="R76" s="48" t="s">
        <v>965</v>
      </c>
      <c r="S76" s="26" t="s">
        <v>935</v>
      </c>
      <c r="T76" s="66" t="s">
        <v>356</v>
      </c>
      <c r="U76" s="19"/>
      <c r="V76" s="49"/>
      <c r="W76" s="49">
        <v>810</v>
      </c>
      <c r="AD76"/>
      <c r="AE76"/>
    </row>
    <row r="77" spans="13:31" ht="9.75" customHeight="1" thickBot="1">
      <c r="M77" s="80" t="s">
        <v>966</v>
      </c>
      <c r="N77" s="1342"/>
      <c r="O77" s="1747" t="s">
        <v>967</v>
      </c>
      <c r="P77" s="1748"/>
      <c r="Q77" s="1749"/>
      <c r="R77" s="88" t="s">
        <v>968</v>
      </c>
      <c r="S77" s="89">
        <v>9.5</v>
      </c>
      <c r="T77" s="81">
        <v>4153</v>
      </c>
      <c r="U77" s="19"/>
      <c r="V77" s="49" t="s">
        <v>4915</v>
      </c>
      <c r="W77" s="49">
        <v>810</v>
      </c>
      <c r="AD77"/>
      <c r="AE77"/>
    </row>
  </sheetData>
  <sheetProtection selectLockedCells="1" selectUnlockedCells="1"/>
  <mergeCells count="73">
    <mergeCell ref="N23:S23"/>
    <mergeCell ref="N24:S24"/>
    <mergeCell ref="N17:S17"/>
    <mergeCell ref="N18:S18"/>
    <mergeCell ref="N19:S19"/>
    <mergeCell ref="N20:S20"/>
    <mergeCell ref="N21:S21"/>
    <mergeCell ref="N8:S8"/>
    <mergeCell ref="N9:S9"/>
    <mergeCell ref="N10:S10"/>
    <mergeCell ref="N16:S16"/>
    <mergeCell ref="N6:S6"/>
    <mergeCell ref="N22:S22"/>
    <mergeCell ref="N36:S36"/>
    <mergeCell ref="N37:S37"/>
    <mergeCell ref="N38:S38"/>
    <mergeCell ref="R3:T3"/>
    <mergeCell ref="N12:S12"/>
    <mergeCell ref="N13:S13"/>
    <mergeCell ref="N14:S14"/>
    <mergeCell ref="N15:S15"/>
    <mergeCell ref="N4:R4"/>
    <mergeCell ref="N7:S7"/>
    <mergeCell ref="N30:S30"/>
    <mergeCell ref="N31:S31"/>
    <mergeCell ref="N32:S32"/>
    <mergeCell ref="N33:S33"/>
    <mergeCell ref="N34:S34"/>
    <mergeCell ref="N35:S35"/>
    <mergeCell ref="N39:S39"/>
    <mergeCell ref="N40:S40"/>
    <mergeCell ref="M43:S43"/>
    <mergeCell ref="M44:S44"/>
    <mergeCell ref="M45:S45"/>
    <mergeCell ref="M46:S46"/>
    <mergeCell ref="M42:S42"/>
    <mergeCell ref="M48:S48"/>
    <mergeCell ref="M64:O64"/>
    <mergeCell ref="P64:Q64"/>
    <mergeCell ref="R64:S64"/>
    <mergeCell ref="M65:O65"/>
    <mergeCell ref="P65:Q65"/>
    <mergeCell ref="R65:S65"/>
    <mergeCell ref="M59:N59"/>
    <mergeCell ref="M60:N60"/>
    <mergeCell ref="R72:T72"/>
    <mergeCell ref="P73:Q73"/>
    <mergeCell ref="M66:O66"/>
    <mergeCell ref="P66:Q66"/>
    <mergeCell ref="R66:S66"/>
    <mergeCell ref="M67:O67"/>
    <mergeCell ref="P67:Q67"/>
    <mergeCell ref="R67:S67"/>
    <mergeCell ref="P74:Q74"/>
    <mergeCell ref="O76:Q76"/>
    <mergeCell ref="O77:Q77"/>
    <mergeCell ref="M51:N51"/>
    <mergeCell ref="M52:N52"/>
    <mergeCell ref="M53:N53"/>
    <mergeCell ref="M54:N54"/>
    <mergeCell ref="M55:N55"/>
    <mergeCell ref="M56:N56"/>
    <mergeCell ref="M58:N58"/>
    <mergeCell ref="M61:N61"/>
    <mergeCell ref="M68:O68"/>
    <mergeCell ref="P68:Q68"/>
    <mergeCell ref="N25:S25"/>
    <mergeCell ref="N26:S26"/>
    <mergeCell ref="N27:S27"/>
    <mergeCell ref="N28:S28"/>
    <mergeCell ref="N29:S29"/>
    <mergeCell ref="R68:S68"/>
    <mergeCell ref="M47:S47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M1:AA40"/>
  <sheetViews>
    <sheetView view="pageBreakPreview" zoomScale="130" zoomScaleSheetLayoutView="130" zoomScalePageLayoutView="0" workbookViewId="0" topLeftCell="M1">
      <selection activeCell="T2" sqref="T2"/>
    </sheetView>
  </sheetViews>
  <sheetFormatPr defaultColWidth="9.00390625" defaultRowHeight="12.75"/>
  <cols>
    <col min="1" max="11" width="0" style="54" hidden="1" customWidth="1"/>
    <col min="12" max="12" width="15.00390625" style="54" hidden="1" customWidth="1"/>
    <col min="13" max="13" width="15.125" style="54" customWidth="1"/>
    <col min="14" max="14" width="9.375" style="54" customWidth="1"/>
    <col min="15" max="16" width="12.125" style="54" customWidth="1"/>
    <col min="17" max="17" width="13.375" style="54" customWidth="1"/>
    <col min="18" max="18" width="10.875" style="54" customWidth="1"/>
    <col min="19" max="19" width="17.25390625" style="54" customWidth="1"/>
    <col min="20" max="20" width="6.75390625" style="70" customWidth="1"/>
    <col min="21" max="21" width="2.375" style="54" customWidth="1"/>
    <col min="22" max="22" width="9.875" style="54" customWidth="1"/>
    <col min="23" max="23" width="4.875" style="54" customWidth="1"/>
    <col min="24" max="29" width="2.375" style="54" customWidth="1"/>
    <col min="32" max="16384" width="9.125" style="54" customWidth="1"/>
  </cols>
  <sheetData>
    <row r="1" spans="13:20" ht="9.75" customHeight="1">
      <c r="M1" s="55" t="s">
        <v>7</v>
      </c>
      <c r="T1" s="1597" t="s">
        <v>6553</v>
      </c>
    </row>
    <row r="2" spans="13:20" ht="12" customHeight="1">
      <c r="M2" s="1572" t="s">
        <v>997</v>
      </c>
      <c r="N2" s="1572"/>
      <c r="O2" s="1572"/>
      <c r="P2" s="1572"/>
      <c r="Q2" s="1572"/>
      <c r="R2" s="1572"/>
      <c r="S2" s="57"/>
      <c r="T2" s="67"/>
    </row>
    <row r="3" spans="13:23" ht="18" customHeight="1" thickBot="1">
      <c r="M3" s="6" t="s">
        <v>4941</v>
      </c>
      <c r="N3" s="5"/>
      <c r="O3" s="5"/>
      <c r="P3" s="5"/>
      <c r="Q3" s="5"/>
      <c r="R3" s="5"/>
      <c r="S3" s="5"/>
      <c r="T3" s="68" t="s">
        <v>1022</v>
      </c>
      <c r="U3" s="19"/>
      <c r="V3" s="116"/>
      <c r="W3" s="53"/>
    </row>
    <row r="4" spans="13:27" ht="12" customHeight="1" thickBot="1">
      <c r="M4" s="36" t="s">
        <v>11</v>
      </c>
      <c r="N4" s="48" t="s">
        <v>999</v>
      </c>
      <c r="O4" s="48" t="s">
        <v>1023</v>
      </c>
      <c r="P4" s="48" t="s">
        <v>1024</v>
      </c>
      <c r="Q4" s="48" t="s">
        <v>1001</v>
      </c>
      <c r="R4" s="48" t="s">
        <v>489</v>
      </c>
      <c r="S4" s="26" t="s">
        <v>376</v>
      </c>
      <c r="T4" s="66" t="s">
        <v>1025</v>
      </c>
      <c r="U4" s="19"/>
      <c r="V4" s="116"/>
      <c r="W4" s="53"/>
      <c r="AA4" s="86"/>
    </row>
    <row r="5" spans="13:23" ht="12" customHeight="1">
      <c r="M5" s="35" t="s">
        <v>1026</v>
      </c>
      <c r="N5" s="46">
        <v>11.73</v>
      </c>
      <c r="O5" s="46">
        <v>151</v>
      </c>
      <c r="P5" s="46">
        <v>60</v>
      </c>
      <c r="Q5" s="46" t="s">
        <v>1003</v>
      </c>
      <c r="R5" s="46">
        <v>59.9</v>
      </c>
      <c r="S5" s="25" t="s">
        <v>1027</v>
      </c>
      <c r="T5" s="63">
        <v>915</v>
      </c>
      <c r="U5" s="19"/>
      <c r="V5" s="116" t="s">
        <v>4952</v>
      </c>
      <c r="W5" s="10">
        <v>840</v>
      </c>
    </row>
    <row r="6" spans="13:23" ht="12" customHeight="1">
      <c r="M6" s="34" t="s">
        <v>1028</v>
      </c>
      <c r="N6" s="49">
        <v>11.73</v>
      </c>
      <c r="O6" s="49">
        <v>189</v>
      </c>
      <c r="P6" s="49">
        <v>80</v>
      </c>
      <c r="Q6" s="49" t="s">
        <v>1003</v>
      </c>
      <c r="R6" s="49">
        <v>67.2</v>
      </c>
      <c r="S6" s="30" t="s">
        <v>1029</v>
      </c>
      <c r="T6" s="64">
        <v>1025</v>
      </c>
      <c r="U6" s="19"/>
      <c r="V6" s="116" t="s">
        <v>4953</v>
      </c>
      <c r="W6" s="10">
        <v>840</v>
      </c>
    </row>
    <row r="7" spans="13:23" ht="12" customHeight="1">
      <c r="M7" s="34" t="s">
        <v>1030</v>
      </c>
      <c r="N7" s="49">
        <v>21.99</v>
      </c>
      <c r="O7" s="49">
        <v>284</v>
      </c>
      <c r="P7" s="49" t="s">
        <v>1031</v>
      </c>
      <c r="Q7" s="49" t="s">
        <v>1003</v>
      </c>
      <c r="R7" s="49">
        <v>114</v>
      </c>
      <c r="S7" s="30" t="s">
        <v>1032</v>
      </c>
      <c r="T7" s="64">
        <v>2200</v>
      </c>
      <c r="U7" s="19"/>
      <c r="V7" s="116" t="s">
        <v>4954</v>
      </c>
      <c r="W7" s="10">
        <v>840</v>
      </c>
    </row>
    <row r="8" spans="13:23" ht="12" customHeight="1" thickBot="1">
      <c r="M8" s="1736" t="s">
        <v>1033</v>
      </c>
      <c r="N8" s="1687"/>
      <c r="O8" s="1687"/>
      <c r="P8" s="1687"/>
      <c r="Q8" s="1687"/>
      <c r="R8" s="1687"/>
      <c r="S8" s="1711"/>
      <c r="T8" s="94">
        <v>4</v>
      </c>
      <c r="U8" s="92"/>
      <c r="V8" s="93" t="s">
        <v>4971</v>
      </c>
      <c r="W8" s="10">
        <v>840</v>
      </c>
    </row>
    <row r="9" spans="13:23" ht="18" customHeight="1" thickBot="1">
      <c r="M9" s="9" t="s">
        <v>1034</v>
      </c>
      <c r="N9" s="19"/>
      <c r="O9" s="19"/>
      <c r="P9" s="19"/>
      <c r="Q9" s="19"/>
      <c r="R9" s="19"/>
      <c r="S9" s="19"/>
      <c r="T9" s="71"/>
      <c r="U9" s="19"/>
      <c r="V9" s="87"/>
      <c r="W9" s="10">
        <v>840</v>
      </c>
    </row>
    <row r="10" spans="13:23" ht="12" customHeight="1" thickBot="1">
      <c r="M10" s="36" t="s">
        <v>11</v>
      </c>
      <c r="N10" s="1688" t="s">
        <v>161</v>
      </c>
      <c r="O10" s="1688"/>
      <c r="P10" s="1688"/>
      <c r="Q10" s="1688"/>
      <c r="R10" s="1688"/>
      <c r="S10" s="1712"/>
      <c r="T10" s="66" t="s">
        <v>1025</v>
      </c>
      <c r="U10" s="19"/>
      <c r="V10" s="87"/>
      <c r="W10" s="10">
        <v>840</v>
      </c>
    </row>
    <row r="11" spans="13:23" ht="12" customHeight="1" thickBot="1">
      <c r="M11" s="80" t="s">
        <v>1035</v>
      </c>
      <c r="N11" s="1746" t="s">
        <v>1036</v>
      </c>
      <c r="O11" s="1746"/>
      <c r="P11" s="1746"/>
      <c r="Q11" s="1746"/>
      <c r="R11" s="1746"/>
      <c r="S11" s="1683"/>
      <c r="T11" s="109">
        <v>21.24</v>
      </c>
      <c r="U11" s="95"/>
      <c r="V11" s="96" t="s">
        <v>4972</v>
      </c>
      <c r="W11" s="10">
        <v>840</v>
      </c>
    </row>
    <row r="12" spans="13:22" ht="12" customHeight="1" thickBot="1">
      <c r="M12" s="16"/>
      <c r="N12" s="16"/>
      <c r="O12" s="16"/>
      <c r="P12" s="16"/>
      <c r="Q12" s="16"/>
      <c r="R12" s="16"/>
      <c r="S12" s="16"/>
      <c r="T12" s="108"/>
      <c r="U12" s="95"/>
      <c r="V12" s="96"/>
    </row>
    <row r="13" spans="13:22" ht="12" customHeight="1" thickBot="1">
      <c r="M13" s="111" t="s">
        <v>11</v>
      </c>
      <c r="N13" s="1771" t="s">
        <v>161</v>
      </c>
      <c r="O13" s="1771"/>
      <c r="P13" s="1771"/>
      <c r="Q13" s="1771"/>
      <c r="R13" s="1771"/>
      <c r="S13" s="1772"/>
      <c r="T13" s="66" t="s">
        <v>356</v>
      </c>
      <c r="U13" s="95"/>
      <c r="V13" s="96"/>
    </row>
    <row r="14" spans="13:23" ht="12" customHeight="1" thickBot="1">
      <c r="M14" s="110" t="s">
        <v>1037</v>
      </c>
      <c r="N14" s="1769" t="s">
        <v>4050</v>
      </c>
      <c r="O14" s="1769"/>
      <c r="P14" s="1769"/>
      <c r="Q14" s="1769"/>
      <c r="R14" s="1769"/>
      <c r="S14" s="1770"/>
      <c r="T14" s="99">
        <v>300</v>
      </c>
      <c r="U14" s="97"/>
      <c r="V14" s="98" t="s">
        <v>4973</v>
      </c>
      <c r="W14" s="10">
        <v>810</v>
      </c>
    </row>
    <row r="15" spans="13:22" ht="18.75" customHeight="1" thickBot="1">
      <c r="M15" s="6" t="s">
        <v>4942</v>
      </c>
      <c r="N15" s="5"/>
      <c r="O15" s="5"/>
      <c r="P15" s="5"/>
      <c r="Q15" s="5"/>
      <c r="R15" s="5"/>
      <c r="S15" s="5"/>
      <c r="T15" s="68" t="s">
        <v>1038</v>
      </c>
      <c r="U15" s="19"/>
      <c r="V15" s="87"/>
    </row>
    <row r="16" spans="13:22" ht="12" customHeight="1" thickBot="1">
      <c r="M16" s="36" t="s">
        <v>11</v>
      </c>
      <c r="N16" s="48" t="s">
        <v>999</v>
      </c>
      <c r="O16" s="48" t="s">
        <v>1023</v>
      </c>
      <c r="P16" s="48" t="s">
        <v>1024</v>
      </c>
      <c r="Q16" s="48" t="s">
        <v>1001</v>
      </c>
      <c r="R16" s="48" t="s">
        <v>489</v>
      </c>
      <c r="S16" s="26" t="s">
        <v>376</v>
      </c>
      <c r="T16" s="66" t="s">
        <v>1025</v>
      </c>
      <c r="U16" s="19"/>
      <c r="V16" s="87"/>
    </row>
    <row r="17" spans="13:22" ht="12" customHeight="1">
      <c r="M17" s="35" t="s">
        <v>1039</v>
      </c>
      <c r="N17" s="46">
        <v>36.67</v>
      </c>
      <c r="O17" s="46">
        <v>284</v>
      </c>
      <c r="P17" s="46">
        <v>40</v>
      </c>
      <c r="Q17" s="46" t="s">
        <v>1008</v>
      </c>
      <c r="R17" s="46">
        <v>217</v>
      </c>
      <c r="S17" s="25" t="s">
        <v>1040</v>
      </c>
      <c r="T17" s="63">
        <v>8000</v>
      </c>
      <c r="U17" s="19"/>
      <c r="V17" s="87"/>
    </row>
    <row r="18" spans="13:23" ht="12" customHeight="1">
      <c r="M18" s="34" t="s">
        <v>1041</v>
      </c>
      <c r="N18" s="49">
        <v>58.36</v>
      </c>
      <c r="O18" s="49">
        <v>303</v>
      </c>
      <c r="P18" s="49">
        <v>18</v>
      </c>
      <c r="Q18" s="49" t="s">
        <v>1008</v>
      </c>
      <c r="R18" s="49">
        <v>262</v>
      </c>
      <c r="S18" s="30" t="s">
        <v>1042</v>
      </c>
      <c r="T18" s="112">
        <v>9030</v>
      </c>
      <c r="U18" s="100"/>
      <c r="V18" s="101" t="s">
        <v>4974</v>
      </c>
      <c r="W18" s="10">
        <v>840</v>
      </c>
    </row>
    <row r="19" spans="13:23" ht="12" customHeight="1">
      <c r="M19" s="34" t="s">
        <v>1043</v>
      </c>
      <c r="N19" s="49">
        <v>117.01</v>
      </c>
      <c r="O19" s="49">
        <v>303</v>
      </c>
      <c r="P19" s="49">
        <v>15</v>
      </c>
      <c r="Q19" s="49" t="s">
        <v>1008</v>
      </c>
      <c r="R19" s="49">
        <v>265</v>
      </c>
      <c r="S19" s="30" t="s">
        <v>1044</v>
      </c>
      <c r="T19" s="113">
        <v>10160</v>
      </c>
      <c r="U19" s="102"/>
      <c r="V19" s="103" t="s">
        <v>4975</v>
      </c>
      <c r="W19" s="10">
        <v>840</v>
      </c>
    </row>
    <row r="20" spans="13:23" ht="12" customHeight="1">
      <c r="M20" s="34" t="s">
        <v>1045</v>
      </c>
      <c r="N20" s="49">
        <v>58.36</v>
      </c>
      <c r="O20" s="49">
        <v>379</v>
      </c>
      <c r="P20" s="49" t="s">
        <v>1046</v>
      </c>
      <c r="Q20" s="49" t="s">
        <v>1008</v>
      </c>
      <c r="R20" s="49">
        <v>280</v>
      </c>
      <c r="S20" s="30" t="s">
        <v>1047</v>
      </c>
      <c r="T20" s="114">
        <v>9130</v>
      </c>
      <c r="U20" s="104"/>
      <c r="V20" s="105" t="s">
        <v>4976</v>
      </c>
      <c r="W20" s="10">
        <v>840</v>
      </c>
    </row>
    <row r="21" spans="13:23" ht="12" customHeight="1" thickBot="1">
      <c r="M21" s="33" t="s">
        <v>1048</v>
      </c>
      <c r="N21" s="43">
        <v>79.18</v>
      </c>
      <c r="O21" s="43">
        <v>379</v>
      </c>
      <c r="P21" s="43" t="s">
        <v>1049</v>
      </c>
      <c r="Q21" s="43" t="s">
        <v>1008</v>
      </c>
      <c r="R21" s="43">
        <v>285</v>
      </c>
      <c r="S21" s="29" t="s">
        <v>1050</v>
      </c>
      <c r="T21" s="115">
        <v>9270</v>
      </c>
      <c r="U21" s="106"/>
      <c r="V21" s="107" t="s">
        <v>4977</v>
      </c>
      <c r="W21" s="10">
        <v>840</v>
      </c>
    </row>
    <row r="22" spans="13:23" ht="18.75" customHeight="1" thickBot="1">
      <c r="M22" s="91" t="s">
        <v>1051</v>
      </c>
      <c r="N22" s="19"/>
      <c r="O22" s="19"/>
      <c r="P22" s="19"/>
      <c r="Q22" s="19"/>
      <c r="R22" s="19"/>
      <c r="S22" s="19"/>
      <c r="T22" s="71"/>
      <c r="U22" s="19"/>
      <c r="V22" s="19"/>
      <c r="W22" s="10">
        <v>840</v>
      </c>
    </row>
    <row r="23" spans="13:23" ht="9.75" customHeight="1" thickBot="1">
      <c r="M23" s="36" t="s">
        <v>11</v>
      </c>
      <c r="N23" s="1688" t="s">
        <v>161</v>
      </c>
      <c r="O23" s="1688"/>
      <c r="P23" s="1688"/>
      <c r="Q23" s="1688"/>
      <c r="R23" s="1688"/>
      <c r="S23" s="1712"/>
      <c r="T23" s="66" t="s">
        <v>1025</v>
      </c>
      <c r="U23" s="19"/>
      <c r="V23" s="19"/>
      <c r="W23" s="10">
        <v>840</v>
      </c>
    </row>
    <row r="24" spans="13:23" ht="20.25" customHeight="1" thickBot="1">
      <c r="M24" s="80" t="s">
        <v>1052</v>
      </c>
      <c r="N24" s="88" t="s">
        <v>1053</v>
      </c>
      <c r="O24" s="88"/>
      <c r="P24" s="88"/>
      <c r="Q24" s="88"/>
      <c r="R24" s="88"/>
      <c r="S24" s="89"/>
      <c r="T24" s="1375" t="s">
        <v>773</v>
      </c>
      <c r="U24" s="19"/>
      <c r="V24" s="19"/>
      <c r="W24" s="10">
        <v>840</v>
      </c>
    </row>
    <row r="25" spans="13:23" ht="17.25" customHeight="1">
      <c r="M25" s="6" t="s">
        <v>1089</v>
      </c>
      <c r="N25" s="5"/>
      <c r="O25" s="5"/>
      <c r="P25" s="5"/>
      <c r="Q25" s="5"/>
      <c r="R25" s="5"/>
      <c r="S25" s="5"/>
      <c r="T25" s="68" t="s">
        <v>1090</v>
      </c>
      <c r="W25" s="19">
        <v>978</v>
      </c>
    </row>
    <row r="26" spans="13:23" ht="24" customHeight="1" thickBot="1">
      <c r="M26" s="1768" t="s">
        <v>1091</v>
      </c>
      <c r="N26" s="1768"/>
      <c r="O26" s="1768"/>
      <c r="P26" s="1768"/>
      <c r="Q26" s="1768"/>
      <c r="R26" s="1768"/>
      <c r="S26" s="1768"/>
      <c r="T26" s="1768"/>
      <c r="W26" s="19">
        <v>978</v>
      </c>
    </row>
    <row r="27" spans="13:23" ht="21.75" customHeight="1" thickBot="1">
      <c r="M27" s="59" t="s">
        <v>11</v>
      </c>
      <c r="N27" s="2" t="s">
        <v>1092</v>
      </c>
      <c r="O27" s="2" t="s">
        <v>1093</v>
      </c>
      <c r="P27" s="2" t="s">
        <v>4979</v>
      </c>
      <c r="Q27" s="2" t="s">
        <v>16</v>
      </c>
      <c r="R27" s="2" t="s">
        <v>15</v>
      </c>
      <c r="S27" s="60" t="s">
        <v>1094</v>
      </c>
      <c r="T27" s="229" t="s">
        <v>17</v>
      </c>
      <c r="W27" s="19">
        <v>978</v>
      </c>
    </row>
    <row r="28" spans="13:23" ht="12" customHeight="1">
      <c r="M28" s="35" t="s">
        <v>1095</v>
      </c>
      <c r="N28" s="46">
        <v>95</v>
      </c>
      <c r="O28" s="46">
        <v>24</v>
      </c>
      <c r="P28" s="46">
        <v>1.08</v>
      </c>
      <c r="Q28" s="46" t="s">
        <v>1096</v>
      </c>
      <c r="R28" s="31">
        <v>70</v>
      </c>
      <c r="S28" s="25">
        <v>14</v>
      </c>
      <c r="T28" s="224">
        <v>447</v>
      </c>
      <c r="U28" s="214"/>
      <c r="V28" s="215" t="s">
        <v>5023</v>
      </c>
      <c r="W28" s="19">
        <v>978</v>
      </c>
    </row>
    <row r="29" spans="13:23" ht="12" customHeight="1">
      <c r="M29" s="34" t="s">
        <v>1097</v>
      </c>
      <c r="N29" s="49">
        <v>120</v>
      </c>
      <c r="O29" s="49">
        <v>32</v>
      </c>
      <c r="P29" s="49">
        <v>1.45</v>
      </c>
      <c r="Q29" s="49" t="s">
        <v>1098</v>
      </c>
      <c r="R29" s="30">
        <v>82</v>
      </c>
      <c r="S29" s="30">
        <v>17</v>
      </c>
      <c r="T29" s="225">
        <v>494</v>
      </c>
      <c r="U29" s="216"/>
      <c r="V29" s="217" t="s">
        <v>5024</v>
      </c>
      <c r="W29" s="19">
        <v>978</v>
      </c>
    </row>
    <row r="30" spans="13:23" ht="12" customHeight="1">
      <c r="M30" s="34" t="s">
        <v>1099</v>
      </c>
      <c r="N30" s="49">
        <v>160</v>
      </c>
      <c r="O30" s="49">
        <v>32</v>
      </c>
      <c r="P30" s="49">
        <v>1.45</v>
      </c>
      <c r="Q30" s="49" t="s">
        <v>1100</v>
      </c>
      <c r="R30" s="30">
        <v>86</v>
      </c>
      <c r="S30" s="30">
        <v>23</v>
      </c>
      <c r="T30" s="226">
        <v>548</v>
      </c>
      <c r="U30" s="218"/>
      <c r="V30" s="219" t="s">
        <v>5025</v>
      </c>
      <c r="W30" s="19">
        <v>978</v>
      </c>
    </row>
    <row r="31" spans="13:23" ht="12" customHeight="1">
      <c r="M31" s="34" t="s">
        <v>1101</v>
      </c>
      <c r="N31" s="49">
        <v>200</v>
      </c>
      <c r="O31" s="49">
        <v>32</v>
      </c>
      <c r="P31" s="49">
        <v>1.45</v>
      </c>
      <c r="Q31" s="49" t="s">
        <v>1102</v>
      </c>
      <c r="R31" s="30">
        <v>102</v>
      </c>
      <c r="S31" s="30">
        <v>22</v>
      </c>
      <c r="T31" s="227">
        <v>629</v>
      </c>
      <c r="U31" s="220"/>
      <c r="V31" s="221" t="s">
        <v>5026</v>
      </c>
      <c r="W31" s="19">
        <v>978</v>
      </c>
    </row>
    <row r="32" spans="13:23" ht="12" customHeight="1" thickBot="1">
      <c r="M32" s="33" t="s">
        <v>1103</v>
      </c>
      <c r="N32" s="43">
        <v>200</v>
      </c>
      <c r="O32" s="43" t="s">
        <v>1104</v>
      </c>
      <c r="P32" s="43" t="s">
        <v>1105</v>
      </c>
      <c r="Q32" s="43" t="s">
        <v>1102</v>
      </c>
      <c r="R32" s="29">
        <v>116</v>
      </c>
      <c r="S32" s="29" t="s">
        <v>1106</v>
      </c>
      <c r="T32" s="228">
        <v>705</v>
      </c>
      <c r="U32" s="222"/>
      <c r="V32" s="223" t="s">
        <v>5027</v>
      </c>
      <c r="W32" s="19">
        <v>978</v>
      </c>
    </row>
    <row r="33" spans="13:23" ht="15.75" customHeight="1">
      <c r="M33" s="6" t="s">
        <v>1107</v>
      </c>
      <c r="N33" s="5"/>
      <c r="O33" s="5"/>
      <c r="P33" s="5"/>
      <c r="Q33" s="5"/>
      <c r="R33" s="5"/>
      <c r="S33" s="5"/>
      <c r="T33" s="68" t="s">
        <v>1090</v>
      </c>
      <c r="W33" s="19">
        <v>978</v>
      </c>
    </row>
    <row r="34" spans="13:23" ht="24" customHeight="1" thickBot="1">
      <c r="M34" s="1768" t="s">
        <v>1108</v>
      </c>
      <c r="N34" s="1768"/>
      <c r="O34" s="1768"/>
      <c r="P34" s="1768"/>
      <c r="Q34" s="1768"/>
      <c r="R34" s="1768"/>
      <c r="S34" s="1768"/>
      <c r="T34" s="1768"/>
      <c r="W34" s="19">
        <v>978</v>
      </c>
    </row>
    <row r="35" spans="13:23" ht="32.25" customHeight="1" thickBot="1">
      <c r="M35" s="59" t="s">
        <v>11</v>
      </c>
      <c r="N35" s="2" t="s">
        <v>1092</v>
      </c>
      <c r="O35" s="2" t="s">
        <v>4980</v>
      </c>
      <c r="P35" s="2" t="s">
        <v>4979</v>
      </c>
      <c r="Q35" s="2" t="s">
        <v>4978</v>
      </c>
      <c r="R35" s="2" t="s">
        <v>15</v>
      </c>
      <c r="S35" s="60" t="s">
        <v>1094</v>
      </c>
      <c r="T35" s="229" t="s">
        <v>17</v>
      </c>
      <c r="W35" s="19">
        <v>978</v>
      </c>
    </row>
    <row r="36" spans="13:23" ht="12" customHeight="1">
      <c r="M36" s="35" t="s">
        <v>1109</v>
      </c>
      <c r="N36" s="46">
        <v>75</v>
      </c>
      <c r="O36" s="46">
        <v>9</v>
      </c>
      <c r="P36" s="46">
        <v>0.41</v>
      </c>
      <c r="Q36" s="46" t="s">
        <v>1110</v>
      </c>
      <c r="R36" s="46">
        <v>39</v>
      </c>
      <c r="S36" s="25">
        <v>32</v>
      </c>
      <c r="T36" s="238">
        <v>368.5</v>
      </c>
      <c r="U36" s="230"/>
      <c r="V36" s="231" t="s">
        <v>5028</v>
      </c>
      <c r="W36" s="19">
        <v>978</v>
      </c>
    </row>
    <row r="37" spans="13:23" ht="12" customHeight="1">
      <c r="M37" s="34" t="s">
        <v>1112</v>
      </c>
      <c r="N37" s="49">
        <v>95</v>
      </c>
      <c r="O37" s="49">
        <v>24</v>
      </c>
      <c r="P37" s="49">
        <v>1</v>
      </c>
      <c r="Q37" s="49" t="s">
        <v>1113</v>
      </c>
      <c r="R37" s="49">
        <v>60</v>
      </c>
      <c r="S37" s="30">
        <v>14</v>
      </c>
      <c r="T37" s="239">
        <v>433</v>
      </c>
      <c r="U37" s="232"/>
      <c r="V37" s="233" t="s">
        <v>5029</v>
      </c>
      <c r="W37" s="19">
        <v>978</v>
      </c>
    </row>
    <row r="38" spans="13:23" ht="12" customHeight="1">
      <c r="M38" s="34" t="s">
        <v>1115</v>
      </c>
      <c r="N38" s="49">
        <v>147</v>
      </c>
      <c r="O38" s="49">
        <v>24</v>
      </c>
      <c r="P38" s="49">
        <v>1</v>
      </c>
      <c r="Q38" s="49" t="s">
        <v>1116</v>
      </c>
      <c r="R38" s="49">
        <v>77</v>
      </c>
      <c r="S38" s="30">
        <v>23</v>
      </c>
      <c r="T38" s="240">
        <v>481.5</v>
      </c>
      <c r="U38" s="234"/>
      <c r="V38" s="235" t="s">
        <v>5030</v>
      </c>
      <c r="W38" s="19">
        <v>978</v>
      </c>
    </row>
    <row r="39" spans="13:23" ht="12" customHeight="1" thickBot="1">
      <c r="M39" s="33" t="s">
        <v>1117</v>
      </c>
      <c r="N39" s="43">
        <v>200</v>
      </c>
      <c r="O39" s="43">
        <v>24</v>
      </c>
      <c r="P39" s="43">
        <v>1</v>
      </c>
      <c r="Q39" s="43" t="s">
        <v>1118</v>
      </c>
      <c r="R39" s="43">
        <v>88</v>
      </c>
      <c r="S39" s="29">
        <v>28</v>
      </c>
      <c r="T39" s="241">
        <v>575</v>
      </c>
      <c r="U39" s="236"/>
      <c r="V39" s="237" t="s">
        <v>5031</v>
      </c>
      <c r="W39" s="19">
        <v>978</v>
      </c>
    </row>
    <row r="40" ht="12.75">
      <c r="W40" s="19"/>
    </row>
  </sheetData>
  <sheetProtection selectLockedCells="1" selectUnlockedCells="1"/>
  <mergeCells count="8">
    <mergeCell ref="M8:S8"/>
    <mergeCell ref="M26:T26"/>
    <mergeCell ref="M34:T34"/>
    <mergeCell ref="N23:S23"/>
    <mergeCell ref="N10:S10"/>
    <mergeCell ref="N11:S11"/>
    <mergeCell ref="N14:S14"/>
    <mergeCell ref="N13:S13"/>
  </mergeCells>
  <hyperlinks>
    <hyperlink ref="T1" location="Оглавление!A1" display="Оглавление!A1"/>
  </hyperlinks>
  <printOptions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I1:W52"/>
  <sheetViews>
    <sheetView view="pageBreakPreview" zoomScale="130" zoomScaleSheetLayoutView="130" zoomScalePageLayoutView="0" workbookViewId="0" topLeftCell="I1">
      <selection activeCell="R2" sqref="R2:T2"/>
    </sheetView>
  </sheetViews>
  <sheetFormatPr defaultColWidth="9.00390625" defaultRowHeight="12.75"/>
  <cols>
    <col min="1" max="8" width="0" style="54" hidden="1" customWidth="1"/>
    <col min="9" max="9" width="11.625" style="54" customWidth="1"/>
    <col min="10" max="10" width="7.375" style="54" customWidth="1"/>
    <col min="11" max="11" width="10.00390625" style="54" customWidth="1"/>
    <col min="12" max="12" width="9.625" style="54" customWidth="1"/>
    <col min="13" max="13" width="8.875" style="54" customWidth="1"/>
    <col min="14" max="17" width="6.625" style="54" customWidth="1"/>
    <col min="18" max="18" width="7.25390625" style="54" customWidth="1"/>
    <col min="19" max="19" width="8.625" style="54" customWidth="1"/>
    <col min="20" max="20" width="7.125" style="70" customWidth="1"/>
    <col min="21" max="21" width="1.875" style="54" customWidth="1"/>
    <col min="22" max="22" width="9.875" style="54" customWidth="1"/>
    <col min="23" max="23" width="4.125" style="19" customWidth="1"/>
    <col min="24" max="29" width="1.875" style="54" customWidth="1"/>
    <col min="32" max="16384" width="9.125" style="54" customWidth="1"/>
  </cols>
  <sheetData>
    <row r="1" spans="9:20" ht="9.75" customHeight="1">
      <c r="I1" s="55" t="s">
        <v>7</v>
      </c>
      <c r="T1" s="1597" t="s">
        <v>6553</v>
      </c>
    </row>
    <row r="2" spans="9:20" ht="12" customHeight="1">
      <c r="I2" s="1589" t="s">
        <v>1121</v>
      </c>
      <c r="J2" s="1573"/>
      <c r="K2" s="1573"/>
      <c r="L2" s="1573"/>
      <c r="M2" s="1573"/>
      <c r="N2" s="1573"/>
      <c r="O2" s="1573"/>
      <c r="P2" s="1573"/>
      <c r="Q2" s="1573"/>
      <c r="R2" s="1773"/>
      <c r="S2" s="1773"/>
      <c r="T2" s="1773"/>
    </row>
    <row r="3" spans="9:20" ht="17.25" customHeight="1">
      <c r="I3" s="1774" t="s">
        <v>1119</v>
      </c>
      <c r="J3" s="1774"/>
      <c r="K3" s="1774"/>
      <c r="L3" s="1774"/>
      <c r="M3" s="1774"/>
      <c r="N3" s="1774"/>
      <c r="O3" s="1774"/>
      <c r="P3" s="1774"/>
      <c r="Q3" s="1774"/>
      <c r="R3" s="1774"/>
      <c r="T3" s="68" t="s">
        <v>4052</v>
      </c>
    </row>
    <row r="4" ht="21" customHeight="1" thickBot="1"/>
    <row r="5" spans="9:23" ht="43.5" customHeight="1" thickBot="1">
      <c r="I5" s="59" t="s">
        <v>11</v>
      </c>
      <c r="J5" s="2" t="s">
        <v>893</v>
      </c>
      <c r="K5" s="2" t="s">
        <v>5032</v>
      </c>
      <c r="L5" s="2" t="s">
        <v>1122</v>
      </c>
      <c r="M5" s="2" t="s">
        <v>1123</v>
      </c>
      <c r="N5" s="243" t="s">
        <v>1124</v>
      </c>
      <c r="O5" s="243" t="s">
        <v>1125</v>
      </c>
      <c r="P5" s="243" t="s">
        <v>1126</v>
      </c>
      <c r="Q5" s="243" t="s">
        <v>1127</v>
      </c>
      <c r="R5" s="2" t="s">
        <v>15</v>
      </c>
      <c r="S5" s="60" t="s">
        <v>376</v>
      </c>
      <c r="T5" s="62" t="s">
        <v>17</v>
      </c>
      <c r="W5" s="1301"/>
    </row>
    <row r="6" spans="9:20" ht="15.75" customHeight="1">
      <c r="I6" s="5" t="s">
        <v>1128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71"/>
    </row>
    <row r="7" spans="9:20" ht="21.75" customHeight="1" thickBot="1">
      <c r="I7" s="1743" t="s">
        <v>4051</v>
      </c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</row>
    <row r="8" spans="9:23" ht="12" customHeight="1">
      <c r="I8" s="17" t="s">
        <v>1129</v>
      </c>
      <c r="J8" s="41">
        <v>150</v>
      </c>
      <c r="K8" s="41" t="s">
        <v>1130</v>
      </c>
      <c r="L8" s="41"/>
      <c r="M8" s="41" t="s">
        <v>1131</v>
      </c>
      <c r="N8" s="41"/>
      <c r="O8" s="41" t="s">
        <v>1132</v>
      </c>
      <c r="P8" s="41" t="s">
        <v>1132</v>
      </c>
      <c r="Q8" s="41" t="s">
        <v>1132</v>
      </c>
      <c r="R8" s="41">
        <v>100</v>
      </c>
      <c r="S8" s="31" t="s">
        <v>1133</v>
      </c>
      <c r="T8" s="272">
        <v>956</v>
      </c>
      <c r="U8" s="244"/>
      <c r="V8" s="245">
        <v>1118</v>
      </c>
      <c r="W8" s="49">
        <v>978</v>
      </c>
    </row>
    <row r="9" spans="9:23" ht="12" customHeight="1">
      <c r="I9" s="34" t="s">
        <v>1134</v>
      </c>
      <c r="J9" s="49">
        <v>200</v>
      </c>
      <c r="K9" s="49" t="s">
        <v>1130</v>
      </c>
      <c r="L9" s="49"/>
      <c r="M9" s="49">
        <v>1.49</v>
      </c>
      <c r="N9" s="49"/>
      <c r="O9" s="49" t="s">
        <v>1132</v>
      </c>
      <c r="P9" s="49" t="s">
        <v>1132</v>
      </c>
      <c r="Q9" s="49" t="s">
        <v>1132</v>
      </c>
      <c r="R9" s="49">
        <v>125</v>
      </c>
      <c r="S9" s="30" t="s">
        <v>1135</v>
      </c>
      <c r="T9" s="273">
        <v>1070</v>
      </c>
      <c r="U9" s="246"/>
      <c r="V9" s="247">
        <v>1273</v>
      </c>
      <c r="W9" s="49">
        <v>978</v>
      </c>
    </row>
    <row r="10" spans="9:23" ht="12" customHeight="1" thickBot="1">
      <c r="I10" s="33" t="s">
        <v>1136</v>
      </c>
      <c r="J10" s="43">
        <v>250</v>
      </c>
      <c r="K10" s="43" t="s">
        <v>1137</v>
      </c>
      <c r="L10" s="43"/>
      <c r="M10" s="43">
        <v>1.78</v>
      </c>
      <c r="N10" s="43"/>
      <c r="O10" s="43" t="s">
        <v>1132</v>
      </c>
      <c r="P10" s="43" t="s">
        <v>1132</v>
      </c>
      <c r="Q10" s="43" t="s">
        <v>1132</v>
      </c>
      <c r="R10" s="43">
        <v>138</v>
      </c>
      <c r="S10" s="29" t="s">
        <v>1138</v>
      </c>
      <c r="T10" s="280">
        <v>1280</v>
      </c>
      <c r="U10" s="248"/>
      <c r="V10" s="249">
        <v>1274</v>
      </c>
      <c r="W10" s="49">
        <v>978</v>
      </c>
    </row>
    <row r="11" spans="9:23" ht="12" customHeight="1">
      <c r="I11" s="35" t="s">
        <v>1139</v>
      </c>
      <c r="J11" s="1689" t="s">
        <v>1140</v>
      </c>
      <c r="K11" s="1689"/>
      <c r="L11" s="1689"/>
      <c r="M11" s="1689"/>
      <c r="N11" s="1689"/>
      <c r="O11" s="1689"/>
      <c r="P11" s="1689"/>
      <c r="Q11" s="1689"/>
      <c r="R11" s="1689"/>
      <c r="S11" s="1713"/>
      <c r="T11" s="279">
        <v>82.37</v>
      </c>
      <c r="U11" s="250"/>
      <c r="V11" s="251">
        <v>131</v>
      </c>
      <c r="W11" s="49">
        <v>978</v>
      </c>
    </row>
    <row r="12" spans="9:23" ht="12" customHeight="1">
      <c r="I12" s="34">
        <v>542470</v>
      </c>
      <c r="J12" s="1686" t="s">
        <v>1141</v>
      </c>
      <c r="K12" s="1686"/>
      <c r="L12" s="1686"/>
      <c r="M12" s="1686"/>
      <c r="N12" s="1686"/>
      <c r="O12" s="1686"/>
      <c r="P12" s="1686"/>
      <c r="Q12" s="1686"/>
      <c r="R12" s="1686"/>
      <c r="S12" s="1710"/>
      <c r="T12" s="277">
        <v>19</v>
      </c>
      <c r="W12" s="49">
        <v>978</v>
      </c>
    </row>
    <row r="13" spans="9:23" ht="12" customHeight="1">
      <c r="I13" s="34">
        <v>6497</v>
      </c>
      <c r="J13" s="1686" t="s">
        <v>1142</v>
      </c>
      <c r="K13" s="1686"/>
      <c r="L13" s="1686"/>
      <c r="M13" s="1686"/>
      <c r="N13" s="1686"/>
      <c r="O13" s="1686"/>
      <c r="P13" s="1686"/>
      <c r="Q13" s="1686"/>
      <c r="R13" s="1686"/>
      <c r="S13" s="1710"/>
      <c r="T13" s="274">
        <v>10.07</v>
      </c>
      <c r="U13" s="252"/>
      <c r="V13" s="253">
        <v>1399</v>
      </c>
      <c r="W13" s="49">
        <v>978</v>
      </c>
    </row>
    <row r="14" spans="9:23" ht="12" customHeight="1">
      <c r="I14" s="34" t="s">
        <v>1143</v>
      </c>
      <c r="J14" s="1686" t="s">
        <v>1144</v>
      </c>
      <c r="K14" s="1686"/>
      <c r="L14" s="1686"/>
      <c r="M14" s="1686"/>
      <c r="N14" s="1686"/>
      <c r="O14" s="1686"/>
      <c r="P14" s="1686"/>
      <c r="Q14" s="1686"/>
      <c r="R14" s="1686"/>
      <c r="S14" s="1710"/>
      <c r="T14" s="275">
        <v>36.99</v>
      </c>
      <c r="U14" s="254"/>
      <c r="V14" s="255" t="s">
        <v>5033</v>
      </c>
      <c r="W14" s="49">
        <v>978</v>
      </c>
    </row>
    <row r="15" spans="9:23" ht="12" customHeight="1">
      <c r="I15" s="34" t="s">
        <v>1145</v>
      </c>
      <c r="J15" s="1686" t="s">
        <v>1146</v>
      </c>
      <c r="K15" s="1686"/>
      <c r="L15" s="1686"/>
      <c r="M15" s="1686"/>
      <c r="N15" s="1686"/>
      <c r="O15" s="1686"/>
      <c r="P15" s="1686"/>
      <c r="Q15" s="1686"/>
      <c r="R15" s="1686"/>
      <c r="S15" s="1710"/>
      <c r="T15" s="276">
        <v>0.01</v>
      </c>
      <c r="U15" s="256"/>
      <c r="V15" s="257">
        <v>993</v>
      </c>
      <c r="W15" s="49">
        <v>978</v>
      </c>
    </row>
    <row r="16" spans="9:23" ht="12" customHeight="1">
      <c r="I16" s="34">
        <v>520540</v>
      </c>
      <c r="J16" s="1686" t="s">
        <v>1147</v>
      </c>
      <c r="K16" s="1686"/>
      <c r="L16" s="1686"/>
      <c r="M16" s="1686"/>
      <c r="N16" s="1686"/>
      <c r="O16" s="1686"/>
      <c r="P16" s="1686"/>
      <c r="Q16" s="1686"/>
      <c r="R16" s="1686"/>
      <c r="S16" s="1710"/>
      <c r="T16" s="277">
        <v>64</v>
      </c>
      <c r="W16" s="49">
        <v>978</v>
      </c>
    </row>
    <row r="17" spans="9:23" ht="12" customHeight="1" thickBot="1">
      <c r="I17" s="33">
        <v>520640</v>
      </c>
      <c r="J17" s="1687" t="s">
        <v>1148</v>
      </c>
      <c r="K17" s="1687"/>
      <c r="L17" s="1687"/>
      <c r="M17" s="1687"/>
      <c r="N17" s="1687"/>
      <c r="O17" s="1687"/>
      <c r="P17" s="1687"/>
      <c r="Q17" s="1687"/>
      <c r="R17" s="1687"/>
      <c r="S17" s="1711"/>
      <c r="T17" s="278">
        <v>92</v>
      </c>
      <c r="W17" s="49">
        <v>978</v>
      </c>
    </row>
    <row r="18" spans="9:23" ht="18.75" customHeight="1">
      <c r="I18" s="5" t="s">
        <v>1149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1"/>
      <c r="W18" s="49">
        <v>978</v>
      </c>
    </row>
    <row r="19" spans="9:23" ht="15.75" customHeight="1" thickBot="1">
      <c r="I19" s="1775" t="s">
        <v>1150</v>
      </c>
      <c r="J19" s="1775"/>
      <c r="K19" s="1775"/>
      <c r="L19" s="1775"/>
      <c r="M19" s="1775"/>
      <c r="N19" s="1775"/>
      <c r="O19" s="1775"/>
      <c r="P19" s="1775"/>
      <c r="Q19" s="1775"/>
      <c r="R19" s="1775"/>
      <c r="S19" s="1775"/>
      <c r="T19" s="1775"/>
      <c r="W19" s="49">
        <v>978</v>
      </c>
    </row>
    <row r="20" spans="9:23" ht="12" customHeight="1">
      <c r="I20" s="17" t="s">
        <v>1151</v>
      </c>
      <c r="J20" s="41">
        <v>140</v>
      </c>
      <c r="K20" s="41" t="s">
        <v>1137</v>
      </c>
      <c r="L20" s="41"/>
      <c r="M20" s="41">
        <v>0.57</v>
      </c>
      <c r="N20" s="41" t="s">
        <v>1132</v>
      </c>
      <c r="O20" s="41" t="s">
        <v>1132</v>
      </c>
      <c r="P20" s="41"/>
      <c r="Q20" s="41" t="s">
        <v>1132</v>
      </c>
      <c r="R20" s="41">
        <v>91</v>
      </c>
      <c r="S20" s="31" t="s">
        <v>1152</v>
      </c>
      <c r="T20" s="281">
        <v>878.48</v>
      </c>
      <c r="U20" s="258"/>
      <c r="V20" s="259">
        <v>1356</v>
      </c>
      <c r="W20" s="49">
        <v>978</v>
      </c>
    </row>
    <row r="21" spans="9:23" ht="12" customHeight="1">
      <c r="I21" s="34" t="s">
        <v>1153</v>
      </c>
      <c r="J21" s="49">
        <v>200</v>
      </c>
      <c r="K21" s="49" t="s">
        <v>1137</v>
      </c>
      <c r="L21" s="49"/>
      <c r="M21" s="49">
        <v>0.91</v>
      </c>
      <c r="N21" s="49" t="s">
        <v>1132</v>
      </c>
      <c r="O21" s="49" t="s">
        <v>1132</v>
      </c>
      <c r="P21" s="49"/>
      <c r="Q21" s="49" t="s">
        <v>1132</v>
      </c>
      <c r="R21" s="49">
        <v>104</v>
      </c>
      <c r="S21" s="30" t="s">
        <v>1154</v>
      </c>
      <c r="T21" s="282">
        <v>928.25</v>
      </c>
      <c r="U21" s="260"/>
      <c r="V21" s="261">
        <v>1357</v>
      </c>
      <c r="W21" s="49">
        <v>978</v>
      </c>
    </row>
    <row r="22" spans="9:23" ht="12" customHeight="1">
      <c r="I22" s="34" t="s">
        <v>1155</v>
      </c>
      <c r="J22" s="49">
        <v>300</v>
      </c>
      <c r="K22" s="49" t="s">
        <v>1137</v>
      </c>
      <c r="L22" s="49"/>
      <c r="M22" s="49">
        <v>1.2</v>
      </c>
      <c r="N22" s="49" t="s">
        <v>1132</v>
      </c>
      <c r="O22" s="49" t="s">
        <v>1132</v>
      </c>
      <c r="P22" s="49"/>
      <c r="Q22" s="49" t="s">
        <v>1132</v>
      </c>
      <c r="R22" s="49">
        <v>144</v>
      </c>
      <c r="S22" s="30" t="s">
        <v>1156</v>
      </c>
      <c r="T22" s="283">
        <v>1274.27</v>
      </c>
      <c r="U22" s="262"/>
      <c r="V22" s="263">
        <v>1304</v>
      </c>
      <c r="W22" s="49">
        <v>978</v>
      </c>
    </row>
    <row r="23" spans="9:23" ht="12" customHeight="1">
      <c r="I23" s="34" t="s">
        <v>1157</v>
      </c>
      <c r="J23" s="49">
        <v>400</v>
      </c>
      <c r="K23" s="49" t="s">
        <v>1137</v>
      </c>
      <c r="L23" s="49"/>
      <c r="M23" s="49">
        <v>1.45</v>
      </c>
      <c r="N23" s="49" t="s">
        <v>1132</v>
      </c>
      <c r="O23" s="49" t="s">
        <v>1132</v>
      </c>
      <c r="P23" s="49"/>
      <c r="Q23" s="49" t="s">
        <v>1132</v>
      </c>
      <c r="R23" s="49">
        <v>178</v>
      </c>
      <c r="S23" s="30" t="s">
        <v>1158</v>
      </c>
      <c r="T23" s="284">
        <v>1445.64</v>
      </c>
      <c r="U23" s="264"/>
      <c r="V23" s="265" t="s">
        <v>5034</v>
      </c>
      <c r="W23" s="49">
        <v>978</v>
      </c>
    </row>
    <row r="24" spans="9:23" ht="12" customHeight="1">
      <c r="I24" s="34" t="s">
        <v>1159</v>
      </c>
      <c r="J24" s="49">
        <v>500</v>
      </c>
      <c r="K24" s="49" t="s">
        <v>1160</v>
      </c>
      <c r="L24" s="49"/>
      <c r="M24" s="49">
        <v>1.76</v>
      </c>
      <c r="N24" s="49" t="s">
        <v>1132</v>
      </c>
      <c r="O24" s="49" t="s">
        <v>1132</v>
      </c>
      <c r="P24" s="49"/>
      <c r="Q24" s="49" t="s">
        <v>1132</v>
      </c>
      <c r="R24" s="49">
        <v>205</v>
      </c>
      <c r="S24" s="30" t="s">
        <v>1161</v>
      </c>
      <c r="T24" s="285">
        <v>1678.98</v>
      </c>
      <c r="U24" s="266"/>
      <c r="V24" s="267">
        <v>1400</v>
      </c>
      <c r="W24" s="49">
        <v>978</v>
      </c>
    </row>
    <row r="25" spans="9:23" ht="12" customHeight="1">
      <c r="I25" s="34" t="s">
        <v>1162</v>
      </c>
      <c r="J25" s="49">
        <v>300</v>
      </c>
      <c r="K25" s="49" t="s">
        <v>1137</v>
      </c>
      <c r="L25" s="49"/>
      <c r="M25" s="49" t="s">
        <v>1163</v>
      </c>
      <c r="N25" s="49" t="s">
        <v>1132</v>
      </c>
      <c r="O25" s="49" t="s">
        <v>1132</v>
      </c>
      <c r="P25" s="49"/>
      <c r="Q25" s="49" t="s">
        <v>1132</v>
      </c>
      <c r="R25" s="49">
        <v>164</v>
      </c>
      <c r="S25" s="30" t="s">
        <v>1156</v>
      </c>
      <c r="T25" s="286">
        <v>1384.17</v>
      </c>
      <c r="U25" s="268"/>
      <c r="V25" s="269" t="s">
        <v>5035</v>
      </c>
      <c r="W25" s="49">
        <v>978</v>
      </c>
    </row>
    <row r="26" spans="9:23" ht="12" customHeight="1">
      <c r="I26" s="34" t="s">
        <v>1164</v>
      </c>
      <c r="J26" s="49">
        <v>400</v>
      </c>
      <c r="K26" s="49" t="s">
        <v>1137</v>
      </c>
      <c r="L26" s="49"/>
      <c r="M26" s="49" t="s">
        <v>1165</v>
      </c>
      <c r="N26" s="49" t="s">
        <v>1132</v>
      </c>
      <c r="O26" s="49" t="s">
        <v>1132</v>
      </c>
      <c r="P26" s="49"/>
      <c r="Q26" s="49" t="s">
        <v>1132</v>
      </c>
      <c r="R26" s="49">
        <v>178</v>
      </c>
      <c r="S26" s="30" t="s">
        <v>1158</v>
      </c>
      <c r="T26" s="287">
        <v>1655.94</v>
      </c>
      <c r="U26" s="270"/>
      <c r="V26" s="271" t="s">
        <v>5036</v>
      </c>
      <c r="W26" s="49">
        <v>978</v>
      </c>
    </row>
    <row r="27" spans="9:23" ht="12" customHeight="1" thickBot="1">
      <c r="I27" s="33" t="s">
        <v>1166</v>
      </c>
      <c r="J27" s="43">
        <v>500</v>
      </c>
      <c r="K27" s="43" t="s">
        <v>1160</v>
      </c>
      <c r="L27" s="43"/>
      <c r="M27" s="43" t="s">
        <v>1167</v>
      </c>
      <c r="N27" s="43" t="s">
        <v>1132</v>
      </c>
      <c r="O27" s="43" t="s">
        <v>1132</v>
      </c>
      <c r="P27" s="43"/>
      <c r="Q27" s="43" t="s">
        <v>1132</v>
      </c>
      <c r="R27" s="43">
        <v>216</v>
      </c>
      <c r="S27" s="29" t="s">
        <v>1168</v>
      </c>
      <c r="T27" s="288">
        <v>1730.52</v>
      </c>
      <c r="U27" s="270"/>
      <c r="V27" s="271" t="s">
        <v>5037</v>
      </c>
      <c r="W27" s="49">
        <v>978</v>
      </c>
    </row>
    <row r="28" spans="9:23" ht="12" customHeight="1">
      <c r="I28" s="35" t="s">
        <v>1139</v>
      </c>
      <c r="J28" s="1689" t="s">
        <v>1169</v>
      </c>
      <c r="K28" s="1689"/>
      <c r="L28" s="1689"/>
      <c r="M28" s="1689"/>
      <c r="N28" s="1689"/>
      <c r="O28" s="1689"/>
      <c r="P28" s="1689"/>
      <c r="Q28" s="1689"/>
      <c r="R28" s="1689"/>
      <c r="S28" s="1713"/>
      <c r="T28" s="279">
        <v>82.37</v>
      </c>
      <c r="U28" s="250"/>
      <c r="V28" s="251">
        <v>131</v>
      </c>
      <c r="W28" s="49">
        <v>978</v>
      </c>
    </row>
    <row r="29" spans="9:23" ht="12" customHeight="1">
      <c r="I29" s="34" t="s">
        <v>1143</v>
      </c>
      <c r="J29" s="1686" t="s">
        <v>1144</v>
      </c>
      <c r="K29" s="1686"/>
      <c r="L29" s="1686"/>
      <c r="M29" s="1686"/>
      <c r="N29" s="1686"/>
      <c r="O29" s="1686"/>
      <c r="P29" s="1686"/>
      <c r="Q29" s="1686"/>
      <c r="R29" s="1686"/>
      <c r="S29" s="1710"/>
      <c r="T29" s="275">
        <v>36.99</v>
      </c>
      <c r="U29" s="254"/>
      <c r="V29" s="255" t="s">
        <v>5033</v>
      </c>
      <c r="W29" s="49">
        <v>978</v>
      </c>
    </row>
    <row r="30" spans="9:23" ht="12" customHeight="1">
      <c r="I30" s="34">
        <v>542470</v>
      </c>
      <c r="J30" s="1686" t="s">
        <v>1170</v>
      </c>
      <c r="K30" s="1686"/>
      <c r="L30" s="1686"/>
      <c r="M30" s="1686"/>
      <c r="N30" s="1686"/>
      <c r="O30" s="1686"/>
      <c r="P30" s="1686"/>
      <c r="Q30" s="1686"/>
      <c r="R30" s="1686"/>
      <c r="S30" s="1710"/>
      <c r="T30" s="79">
        <v>19</v>
      </c>
      <c r="W30" s="49">
        <v>978</v>
      </c>
    </row>
    <row r="31" spans="9:23" ht="12" customHeight="1">
      <c r="I31" s="34" t="s">
        <v>1171</v>
      </c>
      <c r="J31" s="1686" t="s">
        <v>1172</v>
      </c>
      <c r="K31" s="1686"/>
      <c r="L31" s="1686"/>
      <c r="M31" s="1686"/>
      <c r="N31" s="1686"/>
      <c r="O31" s="1686"/>
      <c r="P31" s="1686"/>
      <c r="Q31" s="1686"/>
      <c r="R31" s="1686"/>
      <c r="S31" s="1710"/>
      <c r="T31" s="1606">
        <v>135.9</v>
      </c>
      <c r="U31" s="313"/>
      <c r="V31" s="314" t="s">
        <v>5039</v>
      </c>
      <c r="W31" s="49">
        <v>978</v>
      </c>
    </row>
    <row r="32" spans="9:23" ht="12" customHeight="1">
      <c r="I32" s="34">
        <v>520540</v>
      </c>
      <c r="J32" s="1686" t="s">
        <v>1147</v>
      </c>
      <c r="K32" s="1686"/>
      <c r="L32" s="1686"/>
      <c r="M32" s="1686"/>
      <c r="N32" s="1686"/>
      <c r="O32" s="1686"/>
      <c r="P32" s="1686"/>
      <c r="Q32" s="1686"/>
      <c r="R32" s="1686"/>
      <c r="S32" s="1710"/>
      <c r="T32" s="79">
        <v>64</v>
      </c>
      <c r="W32" s="49">
        <v>978</v>
      </c>
    </row>
    <row r="33" spans="9:23" ht="12" customHeight="1" thickBot="1">
      <c r="I33" s="33">
        <v>520640</v>
      </c>
      <c r="J33" s="1687" t="s">
        <v>1148</v>
      </c>
      <c r="K33" s="1687"/>
      <c r="L33" s="1687"/>
      <c r="M33" s="1687"/>
      <c r="N33" s="1687"/>
      <c r="O33" s="1687"/>
      <c r="P33" s="1687"/>
      <c r="Q33" s="1687"/>
      <c r="R33" s="1687"/>
      <c r="S33" s="1711"/>
      <c r="T33" s="78">
        <v>92</v>
      </c>
      <c r="W33" s="49">
        <v>978</v>
      </c>
    </row>
    <row r="34" spans="9:23" ht="16.5" customHeight="1">
      <c r="I34" s="6" t="s">
        <v>1173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71"/>
      <c r="W34" s="49">
        <v>978</v>
      </c>
    </row>
    <row r="35" spans="9:23" ht="23.25" customHeight="1" thickBot="1">
      <c r="I35" s="1743" t="s">
        <v>1174</v>
      </c>
      <c r="J35" s="1743"/>
      <c r="K35" s="1743"/>
      <c r="L35" s="1743"/>
      <c r="M35" s="1743"/>
      <c r="N35" s="1743"/>
      <c r="O35" s="1743"/>
      <c r="P35" s="1743"/>
      <c r="Q35" s="1743"/>
      <c r="R35" s="1743"/>
      <c r="S35" s="1743"/>
      <c r="T35" s="1743"/>
      <c r="W35" s="49">
        <v>978</v>
      </c>
    </row>
    <row r="36" spans="9:23" ht="12" customHeight="1">
      <c r="I36" s="17" t="s">
        <v>1175</v>
      </c>
      <c r="J36" s="41">
        <v>800</v>
      </c>
      <c r="K36" s="41" t="s">
        <v>1176</v>
      </c>
      <c r="L36" s="41" t="s">
        <v>1177</v>
      </c>
      <c r="M36" s="41">
        <v>2</v>
      </c>
      <c r="N36" s="41"/>
      <c r="O36" s="41"/>
      <c r="P36" s="41" t="s">
        <v>1132</v>
      </c>
      <c r="Q36" s="41"/>
      <c r="R36" s="41">
        <v>305</v>
      </c>
      <c r="S36" s="31" t="s">
        <v>1178</v>
      </c>
      <c r="T36" s="315">
        <v>2994.82</v>
      </c>
      <c r="U36" s="289"/>
      <c r="V36" s="290">
        <v>143</v>
      </c>
      <c r="W36" s="49">
        <v>978</v>
      </c>
    </row>
    <row r="37" spans="9:23" ht="12" customHeight="1">
      <c r="I37" s="34" t="s">
        <v>1179</v>
      </c>
      <c r="J37" s="1686" t="s">
        <v>1180</v>
      </c>
      <c r="K37" s="1686"/>
      <c r="L37" s="1686"/>
      <c r="M37" s="1686"/>
      <c r="N37" s="1686"/>
      <c r="O37" s="1686"/>
      <c r="P37" s="1686"/>
      <c r="Q37" s="1686"/>
      <c r="R37" s="1686"/>
      <c r="S37" s="1710"/>
      <c r="T37" s="316">
        <v>750.93</v>
      </c>
      <c r="U37" s="291"/>
      <c r="V37" s="292">
        <v>83</v>
      </c>
      <c r="W37" s="49">
        <v>978</v>
      </c>
    </row>
    <row r="38" spans="9:23" ht="12" customHeight="1">
      <c r="I38" s="34" t="s">
        <v>1181</v>
      </c>
      <c r="J38" s="49">
        <v>1000</v>
      </c>
      <c r="K38" s="49" t="s">
        <v>1176</v>
      </c>
      <c r="L38" s="49" t="s">
        <v>1177</v>
      </c>
      <c r="M38" s="49">
        <v>2.5</v>
      </c>
      <c r="N38" s="49"/>
      <c r="O38" s="49"/>
      <c r="P38" s="49" t="s">
        <v>1132</v>
      </c>
      <c r="Q38" s="49"/>
      <c r="R38" s="49">
        <v>345</v>
      </c>
      <c r="S38" s="30" t="s">
        <v>1182</v>
      </c>
      <c r="T38" s="317">
        <v>3552.14</v>
      </c>
      <c r="U38" s="295"/>
      <c r="V38" s="296">
        <v>145</v>
      </c>
      <c r="W38" s="49">
        <v>978</v>
      </c>
    </row>
    <row r="39" spans="9:23" ht="12" customHeight="1">
      <c r="I39" s="34" t="s">
        <v>1183</v>
      </c>
      <c r="J39" s="1686" t="s">
        <v>1180</v>
      </c>
      <c r="K39" s="1686"/>
      <c r="L39" s="1686"/>
      <c r="M39" s="1686"/>
      <c r="N39" s="1686"/>
      <c r="O39" s="1686"/>
      <c r="P39" s="1686"/>
      <c r="Q39" s="1686"/>
      <c r="R39" s="1686"/>
      <c r="S39" s="1710"/>
      <c r="T39" s="318">
        <v>760.5</v>
      </c>
      <c r="U39" s="297"/>
      <c r="V39" s="298">
        <v>555</v>
      </c>
      <c r="W39" s="49">
        <v>978</v>
      </c>
    </row>
    <row r="40" spans="9:23" ht="12" customHeight="1">
      <c r="I40" s="34" t="s">
        <v>1184</v>
      </c>
      <c r="J40" s="49">
        <v>800</v>
      </c>
      <c r="K40" s="49" t="s">
        <v>1176</v>
      </c>
      <c r="L40" s="49" t="s">
        <v>1177</v>
      </c>
      <c r="M40" s="49" t="s">
        <v>1185</v>
      </c>
      <c r="N40" s="49"/>
      <c r="O40" s="49"/>
      <c r="P40" s="49" t="s">
        <v>1132</v>
      </c>
      <c r="Q40" s="49"/>
      <c r="R40" s="49">
        <v>326</v>
      </c>
      <c r="S40" s="30" t="s">
        <v>1178</v>
      </c>
      <c r="T40" s="319">
        <v>3110.65</v>
      </c>
      <c r="U40" s="301"/>
      <c r="V40" s="302">
        <v>146</v>
      </c>
      <c r="W40" s="49">
        <v>978</v>
      </c>
    </row>
    <row r="41" spans="9:23" ht="12" customHeight="1">
      <c r="I41" s="34" t="s">
        <v>1186</v>
      </c>
      <c r="J41" s="1686" t="s">
        <v>1180</v>
      </c>
      <c r="K41" s="1686"/>
      <c r="L41" s="1686"/>
      <c r="M41" s="1686"/>
      <c r="N41" s="1686"/>
      <c r="O41" s="1686"/>
      <c r="P41" s="1686"/>
      <c r="Q41" s="1686"/>
      <c r="R41" s="1686"/>
      <c r="S41" s="1710"/>
      <c r="T41" s="320">
        <v>750.93</v>
      </c>
      <c r="U41" s="293"/>
      <c r="V41" s="294">
        <v>83</v>
      </c>
      <c r="W41" s="49">
        <v>978</v>
      </c>
    </row>
    <row r="42" spans="9:23" ht="12" customHeight="1">
      <c r="I42" s="34" t="s">
        <v>1187</v>
      </c>
      <c r="J42" s="49">
        <v>1000</v>
      </c>
      <c r="K42" s="49" t="s">
        <v>1176</v>
      </c>
      <c r="L42" s="49" t="s">
        <v>1177</v>
      </c>
      <c r="M42" s="49" t="s">
        <v>1188</v>
      </c>
      <c r="N42" s="49"/>
      <c r="O42" s="49"/>
      <c r="P42" s="49" t="s">
        <v>1132</v>
      </c>
      <c r="Q42" s="49"/>
      <c r="R42" s="49">
        <v>354</v>
      </c>
      <c r="S42" s="30" t="s">
        <v>1182</v>
      </c>
      <c r="T42" s="321">
        <v>3609.08</v>
      </c>
      <c r="U42" s="303"/>
      <c r="V42" s="304">
        <v>148</v>
      </c>
      <c r="W42" s="49">
        <v>978</v>
      </c>
    </row>
    <row r="43" spans="9:23" ht="12" customHeight="1" thickBot="1">
      <c r="I43" s="33" t="s">
        <v>1189</v>
      </c>
      <c r="J43" s="1687" t="s">
        <v>1180</v>
      </c>
      <c r="K43" s="1687"/>
      <c r="L43" s="1687"/>
      <c r="M43" s="1687"/>
      <c r="N43" s="1687"/>
      <c r="O43" s="1687"/>
      <c r="P43" s="1687"/>
      <c r="Q43" s="1687"/>
      <c r="R43" s="1687"/>
      <c r="S43" s="1711"/>
      <c r="T43" s="322">
        <v>760.5</v>
      </c>
      <c r="U43" s="299"/>
      <c r="V43" s="300">
        <v>555</v>
      </c>
      <c r="W43" s="49">
        <v>978</v>
      </c>
    </row>
    <row r="44" spans="9:23" ht="12" customHeight="1">
      <c r="I44" s="35" t="s">
        <v>1139</v>
      </c>
      <c r="J44" s="1689" t="s">
        <v>1190</v>
      </c>
      <c r="K44" s="1689"/>
      <c r="L44" s="1689"/>
      <c r="M44" s="1689"/>
      <c r="N44" s="1689"/>
      <c r="O44" s="1689"/>
      <c r="P44" s="1689"/>
      <c r="Q44" s="1689"/>
      <c r="R44" s="1689"/>
      <c r="S44" s="1713"/>
      <c r="T44" s="323">
        <v>82.37</v>
      </c>
      <c r="U44" s="250"/>
      <c r="V44" s="251">
        <v>131</v>
      </c>
      <c r="W44" s="49">
        <v>978</v>
      </c>
    </row>
    <row r="45" spans="9:23" ht="12" customHeight="1">
      <c r="I45" s="34">
        <v>542470</v>
      </c>
      <c r="J45" s="1686" t="s">
        <v>1170</v>
      </c>
      <c r="K45" s="1686"/>
      <c r="L45" s="1686"/>
      <c r="M45" s="1686"/>
      <c r="N45" s="1686"/>
      <c r="O45" s="1686"/>
      <c r="P45" s="1686"/>
      <c r="Q45" s="1686"/>
      <c r="R45" s="1686"/>
      <c r="S45" s="1710"/>
      <c r="T45" s="277">
        <v>19</v>
      </c>
      <c r="W45" s="49">
        <v>978</v>
      </c>
    </row>
    <row r="46" spans="9:23" ht="12" customHeight="1">
      <c r="I46" s="34">
        <v>7047</v>
      </c>
      <c r="J46" s="1686" t="s">
        <v>1191</v>
      </c>
      <c r="K46" s="1686"/>
      <c r="L46" s="1686"/>
      <c r="M46" s="1686"/>
      <c r="N46" s="1686"/>
      <c r="O46" s="1686"/>
      <c r="P46" s="1686"/>
      <c r="Q46" s="1686"/>
      <c r="R46" s="1686"/>
      <c r="S46" s="1710"/>
      <c r="T46" s="324">
        <v>28.9</v>
      </c>
      <c r="U46" s="309"/>
      <c r="V46" s="310" t="s">
        <v>5038</v>
      </c>
      <c r="W46" s="49">
        <v>978</v>
      </c>
    </row>
    <row r="47" spans="9:23" ht="12" customHeight="1">
      <c r="I47" s="34">
        <v>8710</v>
      </c>
      <c r="J47" s="1686" t="s">
        <v>1192</v>
      </c>
      <c r="K47" s="1686"/>
      <c r="L47" s="1686"/>
      <c r="M47" s="1686"/>
      <c r="N47" s="1686"/>
      <c r="O47" s="1686"/>
      <c r="P47" s="1686"/>
      <c r="Q47" s="1686"/>
      <c r="R47" s="1686"/>
      <c r="S47" s="1710"/>
      <c r="T47" s="325">
        <v>174.03</v>
      </c>
      <c r="U47" s="307"/>
      <c r="V47" s="308">
        <v>257</v>
      </c>
      <c r="W47" s="49">
        <v>978</v>
      </c>
    </row>
    <row r="48" spans="9:23" ht="12" customHeight="1">
      <c r="I48" s="34" t="s">
        <v>1193</v>
      </c>
      <c r="J48" s="1686" t="s">
        <v>1194</v>
      </c>
      <c r="K48" s="1686"/>
      <c r="L48" s="1686"/>
      <c r="M48" s="1686"/>
      <c r="N48" s="1686"/>
      <c r="O48" s="1686"/>
      <c r="P48" s="1686"/>
      <c r="Q48" s="1686"/>
      <c r="R48" s="1686"/>
      <c r="S48" s="1710"/>
      <c r="T48" s="326">
        <v>286.29</v>
      </c>
      <c r="U48" s="305"/>
      <c r="V48" s="306">
        <v>133</v>
      </c>
      <c r="W48" s="49">
        <v>978</v>
      </c>
    </row>
    <row r="49" spans="9:23" ht="12" customHeight="1">
      <c r="I49" s="34" t="s">
        <v>1143</v>
      </c>
      <c r="J49" s="1686" t="s">
        <v>1144</v>
      </c>
      <c r="K49" s="1686"/>
      <c r="L49" s="1686"/>
      <c r="M49" s="1686"/>
      <c r="N49" s="1686"/>
      <c r="O49" s="1686"/>
      <c r="P49" s="1686"/>
      <c r="Q49" s="1686"/>
      <c r="R49" s="1686"/>
      <c r="S49" s="1710"/>
      <c r="T49" s="275">
        <v>36.99</v>
      </c>
      <c r="U49" s="254"/>
      <c r="V49" s="255" t="s">
        <v>5033</v>
      </c>
      <c r="W49" s="49">
        <v>978</v>
      </c>
    </row>
    <row r="50" spans="9:23" ht="12" customHeight="1">
      <c r="I50" s="34" t="s">
        <v>1171</v>
      </c>
      <c r="J50" s="1686" t="s">
        <v>1172</v>
      </c>
      <c r="K50" s="1686"/>
      <c r="L50" s="1686"/>
      <c r="M50" s="1686"/>
      <c r="N50" s="1686"/>
      <c r="O50" s="1686"/>
      <c r="P50" s="1686"/>
      <c r="Q50" s="1686"/>
      <c r="R50" s="1686"/>
      <c r="S50" s="1710"/>
      <c r="T50" s="327">
        <v>135.9</v>
      </c>
      <c r="U50" s="311"/>
      <c r="V50" s="312" t="s">
        <v>5039</v>
      </c>
      <c r="W50" s="49">
        <v>978</v>
      </c>
    </row>
    <row r="51" spans="9:23" ht="12" customHeight="1">
      <c r="I51" s="34">
        <v>520540</v>
      </c>
      <c r="J51" s="1686" t="s">
        <v>1195</v>
      </c>
      <c r="K51" s="1686"/>
      <c r="L51" s="1686"/>
      <c r="M51" s="1686"/>
      <c r="N51" s="1686"/>
      <c r="O51" s="1686"/>
      <c r="P51" s="1686"/>
      <c r="Q51" s="1686"/>
      <c r="R51" s="1686"/>
      <c r="S51" s="1710"/>
      <c r="T51" s="277">
        <v>64</v>
      </c>
      <c r="W51" s="49">
        <v>978</v>
      </c>
    </row>
    <row r="52" spans="9:23" ht="12" customHeight="1" thickBot="1">
      <c r="I52" s="33">
        <v>520640</v>
      </c>
      <c r="J52" s="1687" t="s">
        <v>1196</v>
      </c>
      <c r="K52" s="1687"/>
      <c r="L52" s="1687"/>
      <c r="M52" s="1687"/>
      <c r="N52" s="1687"/>
      <c r="O52" s="1687"/>
      <c r="P52" s="1687"/>
      <c r="Q52" s="1687"/>
      <c r="R52" s="1687"/>
      <c r="S52" s="1711"/>
      <c r="T52" s="278">
        <v>92</v>
      </c>
      <c r="W52" s="49">
        <v>978</v>
      </c>
    </row>
  </sheetData>
  <sheetProtection selectLockedCells="1" selectUnlockedCells="1"/>
  <mergeCells count="31">
    <mergeCell ref="J51:S51"/>
    <mergeCell ref="J52:S52"/>
    <mergeCell ref="J45:S45"/>
    <mergeCell ref="J46:S46"/>
    <mergeCell ref="J47:S47"/>
    <mergeCell ref="J48:S48"/>
    <mergeCell ref="J49:S49"/>
    <mergeCell ref="J50:S50"/>
    <mergeCell ref="J32:S32"/>
    <mergeCell ref="J33:S33"/>
    <mergeCell ref="I35:T35"/>
    <mergeCell ref="J37:S37"/>
    <mergeCell ref="J39:S39"/>
    <mergeCell ref="J41:S41"/>
    <mergeCell ref="J43:S43"/>
    <mergeCell ref="J44:S44"/>
    <mergeCell ref="J28:S28"/>
    <mergeCell ref="J29:S29"/>
    <mergeCell ref="J30:S30"/>
    <mergeCell ref="J31:S31"/>
    <mergeCell ref="J13:S13"/>
    <mergeCell ref="J14:S14"/>
    <mergeCell ref="J15:S15"/>
    <mergeCell ref="J16:S16"/>
    <mergeCell ref="J17:S17"/>
    <mergeCell ref="R2:T2"/>
    <mergeCell ref="I3:R3"/>
    <mergeCell ref="I7:T7"/>
    <mergeCell ref="J11:S11"/>
    <mergeCell ref="J12:S12"/>
    <mergeCell ref="I19:T19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130" zoomScaleSheetLayoutView="130" zoomScalePageLayoutView="0" workbookViewId="0" topLeftCell="J1">
      <selection activeCell="R2" sqref="R2:T2"/>
    </sheetView>
  </sheetViews>
  <sheetFormatPr defaultColWidth="9.00390625" defaultRowHeight="12.75"/>
  <cols>
    <col min="1" max="9" width="0" style="18" hidden="1" customWidth="1"/>
    <col min="10" max="10" width="14.875" style="18" customWidth="1"/>
    <col min="11" max="13" width="9.625" style="18" customWidth="1"/>
    <col min="14" max="16" width="6.875" style="18" customWidth="1"/>
    <col min="17" max="17" width="7.125" style="18" customWidth="1"/>
    <col min="18" max="18" width="6.75390625" style="18" customWidth="1"/>
    <col min="19" max="19" width="12.75390625" style="18" customWidth="1"/>
    <col min="20" max="20" width="6.75390625" style="72" customWidth="1"/>
    <col min="21" max="21" width="1.875" style="18" customWidth="1"/>
    <col min="22" max="22" width="11.00390625" style="18" customWidth="1"/>
    <col min="23" max="23" width="7.625" style="18" customWidth="1"/>
    <col min="24" max="29" width="1.875" style="18" customWidth="1"/>
    <col min="32" max="16384" width="9.125" style="18" customWidth="1"/>
  </cols>
  <sheetData>
    <row r="1" spans="1:20" ht="9.75" customHeight="1">
      <c r="A1" s="1597" t="s">
        <v>6553</v>
      </c>
      <c r="J1" s="333" t="s">
        <v>7</v>
      </c>
      <c r="T1" s="1597" t="s">
        <v>6553</v>
      </c>
    </row>
    <row r="2" spans="10:20" ht="12" customHeight="1">
      <c r="J2" s="1589" t="s">
        <v>1121</v>
      </c>
      <c r="K2" s="328"/>
      <c r="L2" s="328"/>
      <c r="M2" s="328"/>
      <c r="N2" s="328"/>
      <c r="O2" s="328"/>
      <c r="P2" s="328"/>
      <c r="Q2" s="328"/>
      <c r="R2" s="1776"/>
      <c r="S2" s="1776"/>
      <c r="T2" s="1776"/>
    </row>
    <row r="3" spans="10:20" ht="21.75" customHeight="1">
      <c r="J3" s="6" t="s">
        <v>1119</v>
      </c>
      <c r="K3" s="5"/>
      <c r="L3" s="5"/>
      <c r="M3" s="5"/>
      <c r="N3" s="5"/>
      <c r="O3" s="5"/>
      <c r="P3" s="5"/>
      <c r="Q3" s="5"/>
      <c r="R3" s="5"/>
      <c r="S3" s="5"/>
      <c r="T3" s="68" t="s">
        <v>1120</v>
      </c>
    </row>
    <row r="4" ht="13.5" thickBot="1">
      <c r="T4" s="68"/>
    </row>
    <row r="5" spans="10:20" ht="42" customHeight="1" thickBot="1">
      <c r="J5" s="59" t="s">
        <v>11</v>
      </c>
      <c r="K5" s="2" t="s">
        <v>893</v>
      </c>
      <c r="L5" s="2" t="s">
        <v>5032</v>
      </c>
      <c r="M5" s="2" t="s">
        <v>1197</v>
      </c>
      <c r="N5" s="243" t="s">
        <v>1124</v>
      </c>
      <c r="O5" s="243" t="s">
        <v>1198</v>
      </c>
      <c r="P5" s="243" t="s">
        <v>1199</v>
      </c>
      <c r="Q5" s="243" t="s">
        <v>1127</v>
      </c>
      <c r="R5" s="2" t="s">
        <v>15</v>
      </c>
      <c r="S5" s="60" t="s">
        <v>376</v>
      </c>
      <c r="T5" s="62" t="s">
        <v>17</v>
      </c>
    </row>
    <row r="6" spans="10:20" ht="21" customHeight="1">
      <c r="J6" s="6" t="s">
        <v>1200</v>
      </c>
      <c r="K6" s="19"/>
      <c r="L6" s="19"/>
      <c r="M6" s="19"/>
      <c r="N6" s="19"/>
      <c r="O6" s="19"/>
      <c r="P6" s="19"/>
      <c r="Q6" s="19"/>
      <c r="R6" s="19"/>
      <c r="S6" s="19"/>
      <c r="T6" s="71"/>
    </row>
    <row r="7" spans="10:20" ht="22.5" customHeight="1" thickBot="1">
      <c r="J7" s="1743" t="s">
        <v>1201</v>
      </c>
      <c r="K7" s="1743"/>
      <c r="L7" s="1743"/>
      <c r="M7" s="1743"/>
      <c r="N7" s="1743"/>
      <c r="O7" s="1743"/>
      <c r="P7" s="1743"/>
      <c r="Q7" s="1743"/>
      <c r="R7" s="1743"/>
      <c r="S7" s="1743"/>
      <c r="T7" s="1743"/>
    </row>
    <row r="8" spans="10:23" ht="12" customHeight="1">
      <c r="J8" s="17" t="s">
        <v>1202</v>
      </c>
      <c r="K8" s="41">
        <v>140</v>
      </c>
      <c r="L8" s="41" t="s">
        <v>1137</v>
      </c>
      <c r="M8" s="41" t="s">
        <v>1203</v>
      </c>
      <c r="N8" s="41" t="s">
        <v>1132</v>
      </c>
      <c r="O8" s="41"/>
      <c r="P8" s="41"/>
      <c r="Q8" s="41" t="s">
        <v>1132</v>
      </c>
      <c r="R8" s="41">
        <v>91</v>
      </c>
      <c r="S8" s="31" t="s">
        <v>1204</v>
      </c>
      <c r="T8" s="69">
        <v>960.85</v>
      </c>
      <c r="U8" s="18" t="s">
        <v>5062</v>
      </c>
      <c r="W8" s="19">
        <v>978</v>
      </c>
    </row>
    <row r="9" spans="10:23" ht="12" customHeight="1">
      <c r="J9" s="34" t="s">
        <v>1205</v>
      </c>
      <c r="K9" s="49">
        <v>200</v>
      </c>
      <c r="L9" s="49" t="s">
        <v>1137</v>
      </c>
      <c r="M9" s="49" t="s">
        <v>1203</v>
      </c>
      <c r="N9" s="49" t="s">
        <v>1132</v>
      </c>
      <c r="O9" s="49"/>
      <c r="P9" s="49"/>
      <c r="Q9" s="49" t="s">
        <v>1132</v>
      </c>
      <c r="R9" s="49">
        <v>103</v>
      </c>
      <c r="S9" s="30" t="s">
        <v>1206</v>
      </c>
      <c r="T9" s="415">
        <v>1073.45</v>
      </c>
      <c r="U9" s="331"/>
      <c r="V9" s="332">
        <v>1359</v>
      </c>
      <c r="W9" s="19">
        <v>978</v>
      </c>
    </row>
    <row r="10" spans="10:23" ht="12" customHeight="1">
      <c r="J10" s="34" t="s">
        <v>1207</v>
      </c>
      <c r="K10" s="49">
        <v>300</v>
      </c>
      <c r="L10" s="49" t="s">
        <v>1137</v>
      </c>
      <c r="M10" s="49" t="s">
        <v>1203</v>
      </c>
      <c r="N10" s="49" t="s">
        <v>1132</v>
      </c>
      <c r="O10" s="49"/>
      <c r="P10" s="49"/>
      <c r="Q10" s="49" t="s">
        <v>1132</v>
      </c>
      <c r="R10" s="49">
        <v>121.5</v>
      </c>
      <c r="S10" s="30" t="s">
        <v>1208</v>
      </c>
      <c r="T10" s="416">
        <v>1215.73</v>
      </c>
      <c r="U10" s="334"/>
      <c r="V10" s="335">
        <v>1360</v>
      </c>
      <c r="W10" s="19">
        <v>978</v>
      </c>
    </row>
    <row r="11" spans="10:23" ht="12" customHeight="1">
      <c r="J11" s="34" t="s">
        <v>1209</v>
      </c>
      <c r="K11" s="49">
        <v>500</v>
      </c>
      <c r="L11" s="49" t="s">
        <v>1160</v>
      </c>
      <c r="M11" s="49" t="s">
        <v>1210</v>
      </c>
      <c r="N11" s="49" t="s">
        <v>1132</v>
      </c>
      <c r="O11" s="49"/>
      <c r="P11" s="49"/>
      <c r="Q11" s="49" t="s">
        <v>1132</v>
      </c>
      <c r="R11" s="49">
        <v>173</v>
      </c>
      <c r="S11" s="30" t="s">
        <v>1211</v>
      </c>
      <c r="T11" s="417">
        <v>1880.38</v>
      </c>
      <c r="U11" s="337"/>
      <c r="V11" s="338">
        <v>1358</v>
      </c>
      <c r="W11" s="19">
        <v>978</v>
      </c>
    </row>
    <row r="12" spans="10:23" ht="12" customHeight="1">
      <c r="J12" s="34" t="s">
        <v>1212</v>
      </c>
      <c r="K12" s="49">
        <v>300</v>
      </c>
      <c r="L12" s="49" t="s">
        <v>1213</v>
      </c>
      <c r="M12" s="49" t="s">
        <v>1203</v>
      </c>
      <c r="N12" s="49"/>
      <c r="O12" s="49" t="s">
        <v>1214</v>
      </c>
      <c r="P12" s="49" t="s">
        <v>1132</v>
      </c>
      <c r="Q12" s="49" t="s">
        <v>1132</v>
      </c>
      <c r="R12" s="49">
        <v>130</v>
      </c>
      <c r="S12" s="30" t="s">
        <v>1215</v>
      </c>
      <c r="T12" s="418">
        <v>1470.76</v>
      </c>
      <c r="U12" s="339"/>
      <c r="V12" s="340">
        <v>141</v>
      </c>
      <c r="W12" s="19">
        <v>978</v>
      </c>
    </row>
    <row r="13" spans="10:23" ht="12" customHeight="1">
      <c r="J13" s="34" t="s">
        <v>1216</v>
      </c>
      <c r="K13" s="49">
        <v>500</v>
      </c>
      <c r="L13" s="49" t="s">
        <v>1217</v>
      </c>
      <c r="M13" s="49" t="s">
        <v>1210</v>
      </c>
      <c r="N13" s="49"/>
      <c r="O13" s="49" t="s">
        <v>1214</v>
      </c>
      <c r="P13" s="49" t="s">
        <v>1132</v>
      </c>
      <c r="Q13" s="49" t="s">
        <v>1132</v>
      </c>
      <c r="R13" s="49">
        <v>187</v>
      </c>
      <c r="S13" s="30" t="s">
        <v>1218</v>
      </c>
      <c r="T13" s="419">
        <v>2081.66</v>
      </c>
      <c r="U13" s="341"/>
      <c r="V13" s="342">
        <v>170</v>
      </c>
      <c r="W13" s="19">
        <v>978</v>
      </c>
    </row>
    <row r="14" spans="10:23" ht="12" customHeight="1">
      <c r="J14" s="34" t="s">
        <v>1219</v>
      </c>
      <c r="K14" s="49">
        <v>800</v>
      </c>
      <c r="L14" s="49" t="s">
        <v>1220</v>
      </c>
      <c r="M14" s="49" t="s">
        <v>1177</v>
      </c>
      <c r="N14" s="49"/>
      <c r="O14" s="49" t="s">
        <v>1132</v>
      </c>
      <c r="P14" s="49" t="s">
        <v>1221</v>
      </c>
      <c r="Q14" s="49" t="s">
        <v>1132</v>
      </c>
      <c r="R14" s="49">
        <v>202</v>
      </c>
      <c r="S14" s="30" t="s">
        <v>1178</v>
      </c>
      <c r="T14" s="420">
        <v>3090</v>
      </c>
      <c r="U14" s="343"/>
      <c r="V14" s="344" t="s">
        <v>5040</v>
      </c>
      <c r="W14" s="19">
        <v>978</v>
      </c>
    </row>
    <row r="15" spans="10:23" ht="12" customHeight="1">
      <c r="J15" s="34" t="s">
        <v>1222</v>
      </c>
      <c r="K15" s="1686" t="s">
        <v>1180</v>
      </c>
      <c r="L15" s="1686"/>
      <c r="M15" s="1686"/>
      <c r="N15" s="1686"/>
      <c r="O15" s="1686"/>
      <c r="P15" s="1686"/>
      <c r="Q15" s="1686"/>
      <c r="R15" s="1686"/>
      <c r="S15" s="1710"/>
      <c r="T15" s="421">
        <v>760</v>
      </c>
      <c r="U15" s="345"/>
      <c r="V15" s="346" t="s">
        <v>5041</v>
      </c>
      <c r="W15" s="19">
        <v>978</v>
      </c>
    </row>
    <row r="16" spans="10:23" ht="12" customHeight="1">
      <c r="J16" s="34" t="s">
        <v>1223</v>
      </c>
      <c r="K16" s="49">
        <v>1000</v>
      </c>
      <c r="L16" s="49" t="s">
        <v>1220</v>
      </c>
      <c r="M16" s="49" t="s">
        <v>1177</v>
      </c>
      <c r="N16" s="49"/>
      <c r="O16" s="49" t="s">
        <v>1132</v>
      </c>
      <c r="P16" s="49" t="s">
        <v>1221</v>
      </c>
      <c r="Q16" s="49" t="s">
        <v>1132</v>
      </c>
      <c r="R16" s="49">
        <v>270</v>
      </c>
      <c r="S16" s="30" t="s">
        <v>1182</v>
      </c>
      <c r="T16" s="422">
        <v>3750</v>
      </c>
      <c r="U16" s="347"/>
      <c r="V16" s="348" t="s">
        <v>5042</v>
      </c>
      <c r="W16" s="19">
        <v>978</v>
      </c>
    </row>
    <row r="17" spans="10:23" ht="12" customHeight="1">
      <c r="J17" s="34" t="s">
        <v>1224</v>
      </c>
      <c r="K17" s="1686" t="s">
        <v>1180</v>
      </c>
      <c r="L17" s="1686"/>
      <c r="M17" s="1686"/>
      <c r="N17" s="1686"/>
      <c r="O17" s="1686"/>
      <c r="P17" s="1686"/>
      <c r="Q17" s="1686"/>
      <c r="R17" s="1686"/>
      <c r="S17" s="1710"/>
      <c r="T17" s="423">
        <v>850</v>
      </c>
      <c r="U17" s="349"/>
      <c r="V17" s="350" t="s">
        <v>5043</v>
      </c>
      <c r="W17" s="19">
        <v>978</v>
      </c>
    </row>
    <row r="18" spans="10:23" ht="12" customHeight="1">
      <c r="J18" s="34" t="s">
        <v>1225</v>
      </c>
      <c r="K18" s="49">
        <v>800</v>
      </c>
      <c r="L18" s="49" t="s">
        <v>1226</v>
      </c>
      <c r="M18" s="49" t="s">
        <v>1177</v>
      </c>
      <c r="N18" s="49"/>
      <c r="O18" s="49" t="s">
        <v>1221</v>
      </c>
      <c r="P18" s="49" t="s">
        <v>1221</v>
      </c>
      <c r="Q18" s="49"/>
      <c r="R18" s="49">
        <v>237</v>
      </c>
      <c r="S18" s="30" t="s">
        <v>1178</v>
      </c>
      <c r="T18" s="424">
        <v>2986.3</v>
      </c>
      <c r="U18" s="351"/>
      <c r="V18" s="352">
        <v>165</v>
      </c>
      <c r="W18" s="19">
        <v>978</v>
      </c>
    </row>
    <row r="19" spans="10:23" ht="12" customHeight="1">
      <c r="J19" s="34" t="s">
        <v>1227</v>
      </c>
      <c r="K19" s="1686" t="s">
        <v>1180</v>
      </c>
      <c r="L19" s="1686"/>
      <c r="M19" s="1686"/>
      <c r="N19" s="1686"/>
      <c r="O19" s="1686"/>
      <c r="P19" s="1686"/>
      <c r="Q19" s="1686"/>
      <c r="R19" s="1686"/>
      <c r="S19" s="1710"/>
      <c r="T19" s="425">
        <v>750.93</v>
      </c>
      <c r="U19" s="353"/>
      <c r="V19" s="354">
        <v>166</v>
      </c>
      <c r="W19" s="19">
        <v>978</v>
      </c>
    </row>
    <row r="20" spans="10:23" ht="12" customHeight="1">
      <c r="J20" s="34" t="s">
        <v>1228</v>
      </c>
      <c r="K20" s="49">
        <v>1000</v>
      </c>
      <c r="L20" s="49" t="s">
        <v>1226</v>
      </c>
      <c r="M20" s="49" t="s">
        <v>1177</v>
      </c>
      <c r="N20" s="49"/>
      <c r="O20" s="49" t="s">
        <v>1221</v>
      </c>
      <c r="P20" s="49" t="s">
        <v>1221</v>
      </c>
      <c r="Q20" s="49"/>
      <c r="R20" s="49">
        <v>295</v>
      </c>
      <c r="S20" s="30" t="s">
        <v>1182</v>
      </c>
      <c r="T20" s="426">
        <v>3606.77</v>
      </c>
      <c r="U20" s="355"/>
      <c r="V20" s="356">
        <v>204</v>
      </c>
      <c r="W20" s="19">
        <v>978</v>
      </c>
    </row>
    <row r="21" spans="10:23" ht="12" customHeight="1">
      <c r="J21" s="34" t="s">
        <v>1229</v>
      </c>
      <c r="K21" s="1686" t="s">
        <v>1180</v>
      </c>
      <c r="L21" s="1686"/>
      <c r="M21" s="1686"/>
      <c r="N21" s="1686"/>
      <c r="O21" s="1686"/>
      <c r="P21" s="1686"/>
      <c r="Q21" s="1686"/>
      <c r="R21" s="1686"/>
      <c r="S21" s="1710"/>
      <c r="T21" s="427">
        <v>866.95</v>
      </c>
      <c r="U21" s="357"/>
      <c r="V21" s="358">
        <v>205</v>
      </c>
      <c r="W21" s="19">
        <v>978</v>
      </c>
    </row>
    <row r="22" spans="10:23" ht="12" customHeight="1">
      <c r="J22" s="34" t="s">
        <v>1230</v>
      </c>
      <c r="K22" s="49">
        <v>1500</v>
      </c>
      <c r="L22" s="49" t="s">
        <v>1226</v>
      </c>
      <c r="M22" s="49" t="s">
        <v>1177</v>
      </c>
      <c r="N22" s="49"/>
      <c r="O22" s="49" t="s">
        <v>1221</v>
      </c>
      <c r="P22" s="49" t="s">
        <v>1221</v>
      </c>
      <c r="Q22" s="49"/>
      <c r="R22" s="49">
        <v>360</v>
      </c>
      <c r="S22" s="30" t="s">
        <v>1182</v>
      </c>
      <c r="T22" s="428">
        <v>7650</v>
      </c>
      <c r="U22" s="361"/>
      <c r="V22" s="362" t="s">
        <v>5045</v>
      </c>
      <c r="W22" s="19">
        <v>978</v>
      </c>
    </row>
    <row r="23" spans="10:23" ht="12" customHeight="1">
      <c r="J23" s="34" t="s">
        <v>1231</v>
      </c>
      <c r="K23" s="1686" t="s">
        <v>1180</v>
      </c>
      <c r="L23" s="1686"/>
      <c r="M23" s="1686"/>
      <c r="N23" s="1686"/>
      <c r="O23" s="1686"/>
      <c r="P23" s="1686"/>
      <c r="Q23" s="1686"/>
      <c r="R23" s="1686"/>
      <c r="S23" s="1710"/>
      <c r="T23" s="429">
        <v>1900</v>
      </c>
      <c r="U23" s="359"/>
      <c r="V23" s="360" t="s">
        <v>5044</v>
      </c>
      <c r="W23" s="19">
        <v>978</v>
      </c>
    </row>
    <row r="24" spans="10:23" ht="12" customHeight="1">
      <c r="J24" s="34" t="s">
        <v>1232</v>
      </c>
      <c r="K24" s="49">
        <v>1500</v>
      </c>
      <c r="L24" s="49" t="s">
        <v>1226</v>
      </c>
      <c r="M24" s="49" t="s">
        <v>1177</v>
      </c>
      <c r="N24" s="49"/>
      <c r="O24" s="49" t="s">
        <v>1221</v>
      </c>
      <c r="P24" s="49" t="s">
        <v>1221</v>
      </c>
      <c r="Q24" s="49"/>
      <c r="R24" s="49">
        <v>404</v>
      </c>
      <c r="S24" s="30" t="s">
        <v>1182</v>
      </c>
      <c r="T24" s="430">
        <v>8750</v>
      </c>
      <c r="U24" s="363"/>
      <c r="V24" s="364" t="s">
        <v>5046</v>
      </c>
      <c r="W24" s="19">
        <v>978</v>
      </c>
    </row>
    <row r="25" spans="10:23" ht="12" customHeight="1">
      <c r="J25" s="34" t="s">
        <v>1233</v>
      </c>
      <c r="K25" s="1686" t="s">
        <v>1180</v>
      </c>
      <c r="L25" s="1686"/>
      <c r="M25" s="1686"/>
      <c r="N25" s="1686"/>
      <c r="O25" s="1686"/>
      <c r="P25" s="1686"/>
      <c r="Q25" s="1686"/>
      <c r="R25" s="1686"/>
      <c r="S25" s="1710"/>
      <c r="T25" s="431">
        <v>1948</v>
      </c>
      <c r="U25" s="365"/>
      <c r="V25" s="366" t="s">
        <v>5047</v>
      </c>
      <c r="W25" s="19">
        <v>978</v>
      </c>
    </row>
    <row r="26" spans="10:23" ht="12" customHeight="1">
      <c r="J26" s="34" t="s">
        <v>1234</v>
      </c>
      <c r="K26" s="49">
        <v>2000</v>
      </c>
      <c r="L26" s="49" t="s">
        <v>1226</v>
      </c>
      <c r="M26" s="49" t="s">
        <v>1177</v>
      </c>
      <c r="N26" s="49"/>
      <c r="O26" s="49" t="s">
        <v>1221</v>
      </c>
      <c r="P26" s="49" t="s">
        <v>1221</v>
      </c>
      <c r="Q26" s="49"/>
      <c r="R26" s="49">
        <v>420</v>
      </c>
      <c r="S26" s="30" t="s">
        <v>1235</v>
      </c>
      <c r="T26" s="432">
        <v>9900</v>
      </c>
      <c r="U26" s="367"/>
      <c r="V26" s="368" t="s">
        <v>5048</v>
      </c>
      <c r="W26" s="19">
        <v>978</v>
      </c>
    </row>
    <row r="27" spans="10:23" ht="12" customHeight="1">
      <c r="J27" s="34" t="s">
        <v>1236</v>
      </c>
      <c r="K27" s="1686" t="s">
        <v>1180</v>
      </c>
      <c r="L27" s="1686"/>
      <c r="M27" s="1686"/>
      <c r="N27" s="1686"/>
      <c r="O27" s="1686"/>
      <c r="P27" s="1686"/>
      <c r="Q27" s="1686"/>
      <c r="R27" s="1686"/>
      <c r="S27" s="1710"/>
      <c r="T27" s="433">
        <v>2850</v>
      </c>
      <c r="U27" s="369"/>
      <c r="V27" s="370" t="s">
        <v>5049</v>
      </c>
      <c r="W27" s="19">
        <v>978</v>
      </c>
    </row>
    <row r="28" spans="10:23" ht="12" customHeight="1">
      <c r="J28" s="34" t="s">
        <v>1237</v>
      </c>
      <c r="K28" s="49">
        <v>2000</v>
      </c>
      <c r="L28" s="49" t="s">
        <v>1226</v>
      </c>
      <c r="M28" s="49" t="s">
        <v>1177</v>
      </c>
      <c r="N28" s="49"/>
      <c r="O28" s="49" t="s">
        <v>1221</v>
      </c>
      <c r="P28" s="49" t="s">
        <v>1221</v>
      </c>
      <c r="Q28" s="49"/>
      <c r="R28" s="49">
        <v>475</v>
      </c>
      <c r="S28" s="30" t="s">
        <v>1235</v>
      </c>
      <c r="T28" s="434">
        <v>11000</v>
      </c>
      <c r="U28" s="371"/>
      <c r="V28" s="372" t="s">
        <v>5050</v>
      </c>
      <c r="W28" s="19">
        <v>978</v>
      </c>
    </row>
    <row r="29" spans="10:23" ht="12" customHeight="1">
      <c r="J29" s="34" t="s">
        <v>1238</v>
      </c>
      <c r="K29" s="1686" t="s">
        <v>1180</v>
      </c>
      <c r="L29" s="1686"/>
      <c r="M29" s="1686"/>
      <c r="N29" s="1686"/>
      <c r="O29" s="1686"/>
      <c r="P29" s="1686"/>
      <c r="Q29" s="1686"/>
      <c r="R29" s="1686"/>
      <c r="S29" s="1710"/>
      <c r="T29" s="435">
        <v>2750</v>
      </c>
      <c r="U29" s="373"/>
      <c r="V29" s="374" t="s">
        <v>5051</v>
      </c>
      <c r="W29" s="19">
        <v>978</v>
      </c>
    </row>
    <row r="30" spans="10:23" ht="12" customHeight="1">
      <c r="J30" s="34" t="s">
        <v>1239</v>
      </c>
      <c r="K30" s="49">
        <v>2000</v>
      </c>
      <c r="L30" s="49" t="s">
        <v>1226</v>
      </c>
      <c r="M30" s="49" t="s">
        <v>1177</v>
      </c>
      <c r="N30" s="49"/>
      <c r="O30" s="49" t="s">
        <v>1221</v>
      </c>
      <c r="P30" s="49" t="s">
        <v>1221</v>
      </c>
      <c r="Q30" s="49"/>
      <c r="R30" s="49">
        <v>498</v>
      </c>
      <c r="S30" s="30" t="s">
        <v>1235</v>
      </c>
      <c r="T30" s="436">
        <v>12100</v>
      </c>
      <c r="U30" s="375"/>
      <c r="V30" s="376" t="s">
        <v>5052</v>
      </c>
      <c r="W30" s="19">
        <v>978</v>
      </c>
    </row>
    <row r="31" spans="10:23" ht="12" customHeight="1">
      <c r="J31" s="34" t="s">
        <v>1240</v>
      </c>
      <c r="K31" s="1686" t="s">
        <v>1180</v>
      </c>
      <c r="L31" s="1686"/>
      <c r="M31" s="1686"/>
      <c r="N31" s="1686"/>
      <c r="O31" s="1686"/>
      <c r="P31" s="1686"/>
      <c r="Q31" s="1686"/>
      <c r="R31" s="1686"/>
      <c r="S31" s="1710"/>
      <c r="T31" s="437">
        <v>2750</v>
      </c>
      <c r="U31" s="377"/>
      <c r="V31" s="378" t="s">
        <v>5051</v>
      </c>
      <c r="W31" s="19">
        <v>978</v>
      </c>
    </row>
    <row r="32" spans="10:23" ht="12" customHeight="1">
      <c r="J32" s="34" t="s">
        <v>1241</v>
      </c>
      <c r="K32" s="49">
        <v>2500</v>
      </c>
      <c r="L32" s="49" t="s">
        <v>1226</v>
      </c>
      <c r="M32" s="49" t="s">
        <v>1177</v>
      </c>
      <c r="N32" s="49"/>
      <c r="O32" s="49" t="s">
        <v>1221</v>
      </c>
      <c r="P32" s="49" t="s">
        <v>1221</v>
      </c>
      <c r="Q32" s="49"/>
      <c r="R32" s="49">
        <v>350</v>
      </c>
      <c r="S32" s="30" t="s">
        <v>1242</v>
      </c>
      <c r="T32" s="438">
        <v>11300</v>
      </c>
      <c r="U32" s="379"/>
      <c r="V32" s="380" t="s">
        <v>5053</v>
      </c>
      <c r="W32" s="19">
        <v>978</v>
      </c>
    </row>
    <row r="33" spans="10:23" ht="12" customHeight="1">
      <c r="J33" s="34" t="s">
        <v>1243</v>
      </c>
      <c r="K33" s="1686" t="s">
        <v>1180</v>
      </c>
      <c r="L33" s="1686"/>
      <c r="M33" s="1686"/>
      <c r="N33" s="1686"/>
      <c r="O33" s="1686"/>
      <c r="P33" s="1686"/>
      <c r="Q33" s="1686"/>
      <c r="R33" s="1686"/>
      <c r="S33" s="1710"/>
      <c r="T33" s="439">
        <v>2850</v>
      </c>
      <c r="U33" s="381"/>
      <c r="V33" s="382" t="s">
        <v>5049</v>
      </c>
      <c r="W33" s="19">
        <v>978</v>
      </c>
    </row>
    <row r="34" spans="10:23" ht="12" customHeight="1">
      <c r="J34" s="34" t="s">
        <v>1244</v>
      </c>
      <c r="K34" s="49">
        <v>2500</v>
      </c>
      <c r="L34" s="49" t="s">
        <v>1226</v>
      </c>
      <c r="M34" s="49" t="s">
        <v>1177</v>
      </c>
      <c r="N34" s="49"/>
      <c r="O34" s="49" t="s">
        <v>1221</v>
      </c>
      <c r="P34" s="49" t="s">
        <v>1221</v>
      </c>
      <c r="Q34" s="49"/>
      <c r="R34" s="49">
        <v>550</v>
      </c>
      <c r="S34" s="30" t="s">
        <v>1242</v>
      </c>
      <c r="T34" s="440">
        <v>12400</v>
      </c>
      <c r="U34" s="383"/>
      <c r="V34" s="384" t="s">
        <v>5054</v>
      </c>
      <c r="W34" s="19">
        <v>978</v>
      </c>
    </row>
    <row r="35" spans="10:23" ht="12" customHeight="1">
      <c r="J35" s="34" t="s">
        <v>1245</v>
      </c>
      <c r="K35" s="1686" t="s">
        <v>1180</v>
      </c>
      <c r="L35" s="1686"/>
      <c r="M35" s="1686"/>
      <c r="N35" s="1686"/>
      <c r="O35" s="1686"/>
      <c r="P35" s="1686"/>
      <c r="Q35" s="1686"/>
      <c r="R35" s="1686"/>
      <c r="S35" s="1710"/>
      <c r="T35" s="441">
        <v>2758</v>
      </c>
      <c r="U35" s="385"/>
      <c r="V35" s="386" t="s">
        <v>5055</v>
      </c>
      <c r="W35" s="19">
        <v>978</v>
      </c>
    </row>
    <row r="36" spans="10:23" ht="12" customHeight="1">
      <c r="J36" s="34" t="s">
        <v>1246</v>
      </c>
      <c r="K36" s="49">
        <v>3000</v>
      </c>
      <c r="L36" s="49" t="s">
        <v>1226</v>
      </c>
      <c r="M36" s="49" t="s">
        <v>1177</v>
      </c>
      <c r="N36" s="49"/>
      <c r="O36" s="49" t="s">
        <v>1221</v>
      </c>
      <c r="P36" s="49" t="s">
        <v>1221</v>
      </c>
      <c r="Q36" s="49"/>
      <c r="R36" s="49">
        <v>550</v>
      </c>
      <c r="S36" s="30" t="s">
        <v>1247</v>
      </c>
      <c r="T36" s="442">
        <v>15200</v>
      </c>
      <c r="U36" s="387"/>
      <c r="V36" s="388" t="s">
        <v>5056</v>
      </c>
      <c r="W36" s="19">
        <v>978</v>
      </c>
    </row>
    <row r="37" spans="10:23" ht="12" customHeight="1">
      <c r="J37" s="34" t="s">
        <v>1248</v>
      </c>
      <c r="K37" s="1686" t="s">
        <v>1180</v>
      </c>
      <c r="L37" s="1686"/>
      <c r="M37" s="1686"/>
      <c r="N37" s="1686"/>
      <c r="O37" s="1686"/>
      <c r="P37" s="1686"/>
      <c r="Q37" s="1686"/>
      <c r="R37" s="1686"/>
      <c r="S37" s="1710"/>
      <c r="T37" s="443">
        <v>3800</v>
      </c>
      <c r="U37" s="389"/>
      <c r="V37" s="390" t="s">
        <v>5057</v>
      </c>
      <c r="W37" s="19">
        <v>978</v>
      </c>
    </row>
    <row r="38" spans="10:23" ht="12" customHeight="1">
      <c r="J38" s="34" t="s">
        <v>1249</v>
      </c>
      <c r="K38" s="49">
        <v>3000</v>
      </c>
      <c r="L38" s="49" t="s">
        <v>1226</v>
      </c>
      <c r="M38" s="49" t="s">
        <v>1177</v>
      </c>
      <c r="N38" s="49"/>
      <c r="O38" s="49" t="s">
        <v>1221</v>
      </c>
      <c r="P38" s="49" t="s">
        <v>1221</v>
      </c>
      <c r="Q38" s="49"/>
      <c r="R38" s="49">
        <v>630</v>
      </c>
      <c r="S38" s="30" t="s">
        <v>1247</v>
      </c>
      <c r="T38" s="444">
        <v>18100</v>
      </c>
      <c r="U38" s="391"/>
      <c r="V38" s="392" t="s">
        <v>5058</v>
      </c>
      <c r="W38" s="19">
        <v>978</v>
      </c>
    </row>
    <row r="39" spans="10:23" ht="12" customHeight="1">
      <c r="J39" s="34" t="s">
        <v>1250</v>
      </c>
      <c r="K39" s="1686" t="s">
        <v>1180</v>
      </c>
      <c r="L39" s="1686"/>
      <c r="M39" s="1686"/>
      <c r="N39" s="1686"/>
      <c r="O39" s="1686"/>
      <c r="P39" s="1686"/>
      <c r="Q39" s="1686"/>
      <c r="R39" s="1686"/>
      <c r="S39" s="1710"/>
      <c r="T39" s="445">
        <v>2430</v>
      </c>
      <c r="U39" s="393"/>
      <c r="V39" s="394" t="s">
        <v>5059</v>
      </c>
      <c r="W39" s="19">
        <v>978</v>
      </c>
    </row>
    <row r="40" spans="10:23" ht="12" customHeight="1">
      <c r="J40" s="34" t="s">
        <v>1251</v>
      </c>
      <c r="K40" s="49">
        <v>3000</v>
      </c>
      <c r="L40" s="49" t="s">
        <v>1226</v>
      </c>
      <c r="M40" s="49" t="s">
        <v>1177</v>
      </c>
      <c r="N40" s="49"/>
      <c r="O40" s="49" t="s">
        <v>1221</v>
      </c>
      <c r="P40" s="49" t="s">
        <v>1221</v>
      </c>
      <c r="Q40" s="49"/>
      <c r="R40" s="49">
        <v>762</v>
      </c>
      <c r="S40" s="30" t="s">
        <v>1247</v>
      </c>
      <c r="T40" s="446">
        <v>20700</v>
      </c>
      <c r="U40" s="395"/>
      <c r="V40" s="396" t="s">
        <v>5060</v>
      </c>
      <c r="W40" s="19">
        <v>978</v>
      </c>
    </row>
    <row r="41" spans="10:23" ht="12" customHeight="1" thickBot="1">
      <c r="J41" s="329" t="s">
        <v>1252</v>
      </c>
      <c r="K41" s="1777" t="s">
        <v>1180</v>
      </c>
      <c r="L41" s="1777"/>
      <c r="M41" s="1777"/>
      <c r="N41" s="1777"/>
      <c r="O41" s="1777"/>
      <c r="P41" s="1777"/>
      <c r="Q41" s="1777"/>
      <c r="R41" s="1777"/>
      <c r="S41" s="1778"/>
      <c r="T41" s="454">
        <v>2800</v>
      </c>
      <c r="U41" s="397"/>
      <c r="V41" s="398" t="s">
        <v>5061</v>
      </c>
      <c r="W41" s="19">
        <v>978</v>
      </c>
    </row>
    <row r="42" spans="10:23" ht="12" customHeight="1">
      <c r="J42" s="17" t="s">
        <v>1253</v>
      </c>
      <c r="K42" s="1685" t="s">
        <v>1254</v>
      </c>
      <c r="L42" s="1685"/>
      <c r="M42" s="1685"/>
      <c r="N42" s="1685"/>
      <c r="O42" s="1685"/>
      <c r="P42" s="1685"/>
      <c r="Q42" s="1685"/>
      <c r="R42" s="1685"/>
      <c r="S42" s="1715"/>
      <c r="T42" s="455">
        <v>25.25</v>
      </c>
      <c r="U42" s="399"/>
      <c r="V42" s="400">
        <v>132</v>
      </c>
      <c r="W42" s="19">
        <v>978</v>
      </c>
    </row>
    <row r="43" spans="10:23" ht="12" customHeight="1">
      <c r="J43" s="34">
        <v>7047</v>
      </c>
      <c r="K43" s="1686" t="s">
        <v>1255</v>
      </c>
      <c r="L43" s="1686"/>
      <c r="M43" s="1686"/>
      <c r="N43" s="1686"/>
      <c r="O43" s="1686"/>
      <c r="P43" s="1686"/>
      <c r="Q43" s="1686"/>
      <c r="R43" s="1686"/>
      <c r="S43" s="1710"/>
      <c r="T43" s="447">
        <v>28.9</v>
      </c>
      <c r="U43" s="401"/>
      <c r="V43" s="402" t="s">
        <v>5038</v>
      </c>
      <c r="W43" s="19">
        <v>978</v>
      </c>
    </row>
    <row r="44" spans="10:23" ht="12" customHeight="1">
      <c r="J44" s="34" t="s">
        <v>1256</v>
      </c>
      <c r="K44" s="1686" t="s">
        <v>1257</v>
      </c>
      <c r="L44" s="1686"/>
      <c r="M44" s="1686"/>
      <c r="N44" s="1686"/>
      <c r="O44" s="1686"/>
      <c r="P44" s="1686"/>
      <c r="Q44" s="1686"/>
      <c r="R44" s="1686"/>
      <c r="S44" s="1710"/>
      <c r="T44" s="448">
        <v>63.77</v>
      </c>
      <c r="U44" s="403"/>
      <c r="V44" s="404">
        <v>206</v>
      </c>
      <c r="W44" s="19">
        <v>978</v>
      </c>
    </row>
    <row r="45" spans="10:23" ht="12" customHeight="1">
      <c r="J45" s="34" t="s">
        <v>1258</v>
      </c>
      <c r="K45" s="1686" t="s">
        <v>1259</v>
      </c>
      <c r="L45" s="1686"/>
      <c r="M45" s="1686"/>
      <c r="N45" s="1686"/>
      <c r="O45" s="1686"/>
      <c r="P45" s="1686"/>
      <c r="Q45" s="1686"/>
      <c r="R45" s="1686"/>
      <c r="S45" s="1710"/>
      <c r="T45" s="449">
        <v>4.65</v>
      </c>
      <c r="U45" s="405"/>
      <c r="V45" s="406">
        <v>343</v>
      </c>
      <c r="W45" s="19">
        <v>978</v>
      </c>
    </row>
    <row r="46" spans="10:23" ht="12" customHeight="1">
      <c r="J46" s="34" t="s">
        <v>1260</v>
      </c>
      <c r="K46" s="1686" t="s">
        <v>1261</v>
      </c>
      <c r="L46" s="1686"/>
      <c r="M46" s="1686"/>
      <c r="N46" s="1686"/>
      <c r="O46" s="1686"/>
      <c r="P46" s="1686"/>
      <c r="Q46" s="1686"/>
      <c r="R46" s="1686"/>
      <c r="S46" s="1710"/>
      <c r="T46" s="450">
        <v>35.21</v>
      </c>
      <c r="U46" s="407"/>
      <c r="V46" s="408">
        <v>342</v>
      </c>
      <c r="W46" s="19">
        <v>978</v>
      </c>
    </row>
    <row r="47" spans="10:23" ht="12" customHeight="1">
      <c r="J47" s="34" t="s">
        <v>1262</v>
      </c>
      <c r="K47" s="1686" t="s">
        <v>1263</v>
      </c>
      <c r="L47" s="1686"/>
      <c r="M47" s="1686"/>
      <c r="N47" s="1686"/>
      <c r="O47" s="1686"/>
      <c r="P47" s="1686"/>
      <c r="Q47" s="1686"/>
      <c r="R47" s="1686"/>
      <c r="S47" s="1710"/>
      <c r="T47" s="451">
        <v>20.93</v>
      </c>
      <c r="U47" s="409"/>
      <c r="V47" s="410">
        <v>207</v>
      </c>
      <c r="W47" s="19">
        <v>978</v>
      </c>
    </row>
    <row r="48" spans="10:23" ht="12" customHeight="1">
      <c r="J48" s="34">
        <v>8710</v>
      </c>
      <c r="K48" s="1686" t="s">
        <v>1192</v>
      </c>
      <c r="L48" s="1686"/>
      <c r="M48" s="1686"/>
      <c r="N48" s="1686"/>
      <c r="O48" s="1686"/>
      <c r="P48" s="1686"/>
      <c r="Q48" s="1686"/>
      <c r="R48" s="1686"/>
      <c r="S48" s="1710"/>
      <c r="T48" s="452">
        <v>174.03</v>
      </c>
      <c r="U48" s="411"/>
      <c r="V48" s="412">
        <v>257</v>
      </c>
      <c r="W48" s="19">
        <v>978</v>
      </c>
    </row>
    <row r="49" spans="10:23" ht="12" customHeight="1">
      <c r="J49" s="34" t="s">
        <v>1193</v>
      </c>
      <c r="K49" s="1686" t="s">
        <v>1194</v>
      </c>
      <c r="L49" s="1686"/>
      <c r="M49" s="1686"/>
      <c r="N49" s="1686"/>
      <c r="O49" s="1686"/>
      <c r="P49" s="1686"/>
      <c r="Q49" s="1686"/>
      <c r="R49" s="1686"/>
      <c r="S49" s="1710"/>
      <c r="T49" s="453">
        <v>286.29</v>
      </c>
      <c r="U49" s="413"/>
      <c r="V49" s="414">
        <v>133</v>
      </c>
      <c r="W49" s="19">
        <v>978</v>
      </c>
    </row>
    <row r="50" spans="10:23" ht="12" customHeight="1">
      <c r="J50" s="34" t="s">
        <v>1143</v>
      </c>
      <c r="K50" s="1686" t="s">
        <v>1144</v>
      </c>
      <c r="L50" s="1686"/>
      <c r="M50" s="1686"/>
      <c r="N50" s="1686"/>
      <c r="O50" s="1686"/>
      <c r="P50" s="1686"/>
      <c r="Q50" s="1686"/>
      <c r="R50" s="1686"/>
      <c r="S50" s="1710"/>
      <c r="T50" s="275">
        <v>36.99</v>
      </c>
      <c r="U50" s="254"/>
      <c r="V50" s="255" t="s">
        <v>5033</v>
      </c>
      <c r="W50" s="19">
        <v>978</v>
      </c>
    </row>
    <row r="51" spans="10:23" ht="12" customHeight="1">
      <c r="J51" s="34">
        <v>520540</v>
      </c>
      <c r="K51" s="1686" t="s">
        <v>1147</v>
      </c>
      <c r="L51" s="1686"/>
      <c r="M51" s="1686"/>
      <c r="N51" s="1686"/>
      <c r="O51" s="1686"/>
      <c r="P51" s="1686"/>
      <c r="Q51" s="1686"/>
      <c r="R51" s="1686"/>
      <c r="S51" s="1710"/>
      <c r="T51" s="64">
        <v>64</v>
      </c>
      <c r="W51" s="19">
        <v>978</v>
      </c>
    </row>
    <row r="52" spans="10:23" ht="12" customHeight="1" thickBot="1">
      <c r="J52" s="33">
        <v>520640</v>
      </c>
      <c r="K52" s="1687" t="s">
        <v>1148</v>
      </c>
      <c r="L52" s="1687"/>
      <c r="M52" s="1687"/>
      <c r="N52" s="1687"/>
      <c r="O52" s="1687"/>
      <c r="P52" s="1687"/>
      <c r="Q52" s="1687"/>
      <c r="R52" s="1687"/>
      <c r="S52" s="1711"/>
      <c r="T52" s="65">
        <v>92</v>
      </c>
      <c r="W52" s="19">
        <v>978</v>
      </c>
    </row>
  </sheetData>
  <sheetProtection selectLockedCells="1" selectUnlockedCells="1"/>
  <mergeCells count="27">
    <mergeCell ref="K51:S51"/>
    <mergeCell ref="K52:S52"/>
    <mergeCell ref="K43:S43"/>
    <mergeCell ref="K44:S44"/>
    <mergeCell ref="K45:S45"/>
    <mergeCell ref="K46:S46"/>
    <mergeCell ref="K47:S47"/>
    <mergeCell ref="K48:S48"/>
    <mergeCell ref="K39:S39"/>
    <mergeCell ref="K41:S41"/>
    <mergeCell ref="K42:S42"/>
    <mergeCell ref="K49:S49"/>
    <mergeCell ref="K50:S50"/>
    <mergeCell ref="K29:S29"/>
    <mergeCell ref="K31:S31"/>
    <mergeCell ref="K33:S33"/>
    <mergeCell ref="K35:S35"/>
    <mergeCell ref="K37:S37"/>
    <mergeCell ref="K21:S21"/>
    <mergeCell ref="K23:S23"/>
    <mergeCell ref="K25:S25"/>
    <mergeCell ref="K27:S27"/>
    <mergeCell ref="R2:T2"/>
    <mergeCell ref="J7:T7"/>
    <mergeCell ref="K15:S15"/>
    <mergeCell ref="K17:S17"/>
    <mergeCell ref="K19:S19"/>
  </mergeCells>
  <hyperlinks>
    <hyperlink ref="A1" location="Оглавление!A1" display="Оглавление!A1"/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K1:AF39"/>
  <sheetViews>
    <sheetView view="pageBreakPreview" zoomScale="130" zoomScaleSheetLayoutView="130" zoomScalePageLayoutView="0" workbookViewId="0" topLeftCell="K1">
      <selection activeCell="T2" sqref="T2"/>
    </sheetView>
  </sheetViews>
  <sheetFormatPr defaultColWidth="9.00390625" defaultRowHeight="12.75"/>
  <cols>
    <col min="1" max="10" width="0" style="54" hidden="1" customWidth="1"/>
    <col min="11" max="11" width="10.375" style="54" customWidth="1"/>
    <col min="12" max="12" width="10.625" style="54" customWidth="1"/>
    <col min="13" max="13" width="15.00390625" style="54" customWidth="1"/>
    <col min="14" max="15" width="8.75390625" style="54" customWidth="1"/>
    <col min="16" max="16" width="9.75390625" style="54" customWidth="1"/>
    <col min="17" max="18" width="8.75390625" style="54" customWidth="1"/>
    <col min="19" max="19" width="9.875" style="54" customWidth="1"/>
    <col min="20" max="20" width="7.00390625" style="70" customWidth="1"/>
    <col min="21" max="21" width="2.00390625" style="54" customWidth="1"/>
    <col min="22" max="22" width="10.25390625" style="54" customWidth="1"/>
    <col min="23" max="23" width="6.125" style="54" customWidth="1"/>
    <col min="24" max="29" width="2.00390625" style="54" customWidth="1"/>
    <col min="32" max="16384" width="9.125" style="54" customWidth="1"/>
  </cols>
  <sheetData>
    <row r="1" spans="11:20" ht="9.75" customHeight="1">
      <c r="K1" s="55" t="s">
        <v>7</v>
      </c>
      <c r="T1" s="1597" t="s">
        <v>6553</v>
      </c>
    </row>
    <row r="2" spans="11:20" ht="12" customHeight="1">
      <c r="K2" s="1589" t="s">
        <v>1121</v>
      </c>
      <c r="L2" s="57"/>
      <c r="M2" s="57"/>
      <c r="N2" s="57"/>
      <c r="O2" s="57"/>
      <c r="P2" s="57"/>
      <c r="Q2" s="57"/>
      <c r="R2" s="57"/>
      <c r="S2" s="57"/>
      <c r="T2" s="67"/>
    </row>
    <row r="3" spans="11:20" ht="18.75" customHeight="1">
      <c r="K3" s="37" t="s">
        <v>1264</v>
      </c>
      <c r="L3" s="37"/>
      <c r="M3" s="37"/>
      <c r="N3" s="37"/>
      <c r="O3" s="37"/>
      <c r="P3" s="37"/>
      <c r="Q3" s="37"/>
      <c r="R3" s="37"/>
      <c r="S3" s="37"/>
      <c r="T3" s="68"/>
    </row>
    <row r="4" spans="11:20" ht="13.5" thickBot="1">
      <c r="K4" s="9" t="s">
        <v>1265</v>
      </c>
      <c r="L4" s="19"/>
      <c r="M4" s="19"/>
      <c r="N4" s="19"/>
      <c r="O4" s="19"/>
      <c r="P4" s="19"/>
      <c r="Q4" s="19"/>
      <c r="R4" s="19"/>
      <c r="S4" s="19"/>
      <c r="T4" s="71"/>
    </row>
    <row r="5" spans="11:20" ht="48.75" customHeight="1" thickBot="1">
      <c r="K5" s="59" t="s">
        <v>11</v>
      </c>
      <c r="L5" s="2" t="s">
        <v>12</v>
      </c>
      <c r="M5" s="2" t="s">
        <v>5063</v>
      </c>
      <c r="N5" s="243" t="s">
        <v>1266</v>
      </c>
      <c r="O5" s="243" t="s">
        <v>1267</v>
      </c>
      <c r="P5" s="243" t="s">
        <v>1268</v>
      </c>
      <c r="Q5" s="243" t="s">
        <v>1269</v>
      </c>
      <c r="R5" s="243" t="s">
        <v>1270</v>
      </c>
      <c r="S5" s="60" t="s">
        <v>1271</v>
      </c>
      <c r="T5" s="229" t="s">
        <v>17</v>
      </c>
    </row>
    <row r="6" spans="11:23" ht="12" customHeight="1">
      <c r="K6" s="35" t="s">
        <v>1272</v>
      </c>
      <c r="L6" s="46" t="s">
        <v>1273</v>
      </c>
      <c r="M6" s="46" t="s">
        <v>1274</v>
      </c>
      <c r="N6" s="46" t="s">
        <v>1275</v>
      </c>
      <c r="O6" s="46" t="s">
        <v>1132</v>
      </c>
      <c r="P6" s="46"/>
      <c r="Q6" s="46" t="s">
        <v>1132</v>
      </c>
      <c r="R6" s="46"/>
      <c r="S6" s="25" t="s">
        <v>1276</v>
      </c>
      <c r="T6" s="491">
        <v>170.71</v>
      </c>
      <c r="U6" s="457"/>
      <c r="V6" s="458">
        <v>108</v>
      </c>
      <c r="W6" s="19">
        <v>978</v>
      </c>
    </row>
    <row r="7" spans="11:23" ht="12" customHeight="1">
      <c r="K7" s="34" t="s">
        <v>1277</v>
      </c>
      <c r="L7" s="49" t="s">
        <v>1278</v>
      </c>
      <c r="M7" s="49" t="s">
        <v>1274</v>
      </c>
      <c r="N7" s="49" t="s">
        <v>1275</v>
      </c>
      <c r="O7" s="49" t="s">
        <v>1132</v>
      </c>
      <c r="P7" s="49"/>
      <c r="Q7" s="49" t="s">
        <v>1132</v>
      </c>
      <c r="R7" s="49"/>
      <c r="S7" s="30" t="s">
        <v>1276</v>
      </c>
      <c r="T7" s="492">
        <v>174.03</v>
      </c>
      <c r="U7" s="459"/>
      <c r="V7" s="460">
        <v>113</v>
      </c>
      <c r="W7" s="19">
        <v>978</v>
      </c>
    </row>
    <row r="8" spans="11:23" ht="12" customHeight="1">
      <c r="K8" s="34" t="s">
        <v>1279</v>
      </c>
      <c r="L8" s="49" t="s">
        <v>1280</v>
      </c>
      <c r="M8" s="49" t="s">
        <v>1274</v>
      </c>
      <c r="N8" s="49" t="s">
        <v>1275</v>
      </c>
      <c r="O8" s="49" t="s">
        <v>1132</v>
      </c>
      <c r="P8" s="49"/>
      <c r="Q8" s="49" t="s">
        <v>1132</v>
      </c>
      <c r="R8" s="49"/>
      <c r="S8" s="30" t="s">
        <v>1276</v>
      </c>
      <c r="T8" s="493">
        <v>177.69</v>
      </c>
      <c r="U8" s="461"/>
      <c r="V8" s="462">
        <v>110</v>
      </c>
      <c r="W8" s="19">
        <v>978</v>
      </c>
    </row>
    <row r="9" spans="11:23" ht="12" customHeight="1">
      <c r="K9" s="34" t="s">
        <v>1281</v>
      </c>
      <c r="L9" s="49" t="s">
        <v>1282</v>
      </c>
      <c r="M9" s="49" t="s">
        <v>1274</v>
      </c>
      <c r="N9" s="49" t="s">
        <v>1275</v>
      </c>
      <c r="O9" s="49" t="s">
        <v>1132</v>
      </c>
      <c r="P9" s="49"/>
      <c r="Q9" s="49" t="s">
        <v>1132</v>
      </c>
      <c r="R9" s="49"/>
      <c r="S9" s="30" t="s">
        <v>1276</v>
      </c>
      <c r="T9" s="494">
        <v>181.34</v>
      </c>
      <c r="U9" s="463"/>
      <c r="V9" s="464">
        <v>111</v>
      </c>
      <c r="W9" s="19">
        <v>978</v>
      </c>
    </row>
    <row r="10" spans="11:23" ht="12" customHeight="1">
      <c r="K10" s="34" t="s">
        <v>1283</v>
      </c>
      <c r="L10" s="49" t="s">
        <v>1280</v>
      </c>
      <c r="M10" s="49" t="s">
        <v>1274</v>
      </c>
      <c r="N10" s="49" t="s">
        <v>1284</v>
      </c>
      <c r="O10" s="49" t="s">
        <v>1132</v>
      </c>
      <c r="P10" s="49" t="s">
        <v>1132</v>
      </c>
      <c r="Q10" s="49" t="s">
        <v>1132</v>
      </c>
      <c r="R10" s="49"/>
      <c r="S10" s="30" t="s">
        <v>1276</v>
      </c>
      <c r="T10" s="495">
        <v>239.46</v>
      </c>
      <c r="U10" s="465"/>
      <c r="V10" s="466">
        <v>112</v>
      </c>
      <c r="W10" s="19">
        <v>978</v>
      </c>
    </row>
    <row r="11" spans="11:23" ht="12" customHeight="1">
      <c r="K11" s="34" t="s">
        <v>1285</v>
      </c>
      <c r="L11" s="49" t="s">
        <v>1286</v>
      </c>
      <c r="M11" s="49" t="s">
        <v>1274</v>
      </c>
      <c r="N11" s="49" t="s">
        <v>1284</v>
      </c>
      <c r="O11" s="49" t="s">
        <v>1132</v>
      </c>
      <c r="P11" s="49" t="s">
        <v>1132</v>
      </c>
      <c r="Q11" s="49" t="s">
        <v>1132</v>
      </c>
      <c r="R11" s="49"/>
      <c r="S11" s="30" t="s">
        <v>1276</v>
      </c>
      <c r="T11" s="496">
        <v>243.11</v>
      </c>
      <c r="U11" s="467"/>
      <c r="V11" s="468">
        <v>114</v>
      </c>
      <c r="W11" s="19">
        <v>978</v>
      </c>
    </row>
    <row r="12" spans="11:23" ht="12" customHeight="1">
      <c r="K12" s="34" t="s">
        <v>1287</v>
      </c>
      <c r="L12" s="49" t="s">
        <v>1288</v>
      </c>
      <c r="M12" s="49" t="s">
        <v>1274</v>
      </c>
      <c r="N12" s="49" t="s">
        <v>1284</v>
      </c>
      <c r="O12" s="49" t="s">
        <v>1132</v>
      </c>
      <c r="P12" s="49" t="s">
        <v>1132</v>
      </c>
      <c r="Q12" s="49" t="s">
        <v>1132</v>
      </c>
      <c r="R12" s="49"/>
      <c r="S12" s="30" t="s">
        <v>1276</v>
      </c>
      <c r="T12" s="497">
        <v>245.77</v>
      </c>
      <c r="U12" s="469"/>
      <c r="V12" s="470" t="s">
        <v>5064</v>
      </c>
      <c r="W12" s="19">
        <v>978</v>
      </c>
    </row>
    <row r="13" spans="11:23" ht="12" customHeight="1">
      <c r="K13" s="34" t="s">
        <v>1289</v>
      </c>
      <c r="L13" s="49" t="s">
        <v>1290</v>
      </c>
      <c r="M13" s="49" t="s">
        <v>1274</v>
      </c>
      <c r="N13" s="49" t="s">
        <v>1284</v>
      </c>
      <c r="O13" s="49" t="s">
        <v>1132</v>
      </c>
      <c r="P13" s="49" t="s">
        <v>1132</v>
      </c>
      <c r="Q13" s="49" t="s">
        <v>1132</v>
      </c>
      <c r="R13" s="49"/>
      <c r="S13" s="30" t="s">
        <v>1276</v>
      </c>
      <c r="T13" s="498">
        <v>246.43</v>
      </c>
      <c r="U13" s="471"/>
      <c r="V13" s="472">
        <v>116</v>
      </c>
      <c r="W13" s="19">
        <v>978</v>
      </c>
    </row>
    <row r="14" spans="11:32" ht="12" customHeight="1">
      <c r="K14" s="34" t="s">
        <v>1291</v>
      </c>
      <c r="L14" s="49" t="s">
        <v>1292</v>
      </c>
      <c r="M14" s="49" t="s">
        <v>1274</v>
      </c>
      <c r="N14" s="49" t="s">
        <v>1284</v>
      </c>
      <c r="O14" s="49" t="s">
        <v>1132</v>
      </c>
      <c r="P14" s="49" t="s">
        <v>1132</v>
      </c>
      <c r="Q14" s="49" t="s">
        <v>1132</v>
      </c>
      <c r="R14" s="49"/>
      <c r="S14" s="30" t="s">
        <v>1276</v>
      </c>
      <c r="T14" s="499">
        <v>250.09</v>
      </c>
      <c r="U14" s="473"/>
      <c r="V14" s="474">
        <v>117</v>
      </c>
      <c r="W14" s="19">
        <v>978</v>
      </c>
      <c r="AF14" s="1597" t="s">
        <v>6553</v>
      </c>
    </row>
    <row r="15" spans="11:23" ht="12" customHeight="1">
      <c r="K15" s="34" t="s">
        <v>1293</v>
      </c>
      <c r="L15" s="49" t="s">
        <v>1294</v>
      </c>
      <c r="M15" s="49" t="s">
        <v>1274</v>
      </c>
      <c r="N15" s="49" t="s">
        <v>1284</v>
      </c>
      <c r="O15" s="49" t="s">
        <v>1132</v>
      </c>
      <c r="P15" s="49" t="s">
        <v>1132</v>
      </c>
      <c r="Q15" s="49" t="s">
        <v>1132</v>
      </c>
      <c r="R15" s="49"/>
      <c r="S15" s="30" t="s">
        <v>1295</v>
      </c>
      <c r="T15" s="500">
        <v>257.39</v>
      </c>
      <c r="U15" s="475"/>
      <c r="V15" s="476">
        <v>216</v>
      </c>
      <c r="W15" s="19">
        <v>978</v>
      </c>
    </row>
    <row r="16" spans="11:23" ht="12" customHeight="1">
      <c r="K16" s="34" t="s">
        <v>1296</v>
      </c>
      <c r="L16" s="49" t="s">
        <v>1297</v>
      </c>
      <c r="M16" s="49" t="s">
        <v>1274</v>
      </c>
      <c r="N16" s="49" t="s">
        <v>1284</v>
      </c>
      <c r="O16" s="49" t="s">
        <v>1132</v>
      </c>
      <c r="P16" s="49" t="s">
        <v>1132</v>
      </c>
      <c r="Q16" s="49" t="s">
        <v>1132</v>
      </c>
      <c r="R16" s="49"/>
      <c r="S16" s="30" t="s">
        <v>1298</v>
      </c>
      <c r="T16" s="501">
        <v>272</v>
      </c>
      <c r="U16" s="477"/>
      <c r="V16" s="478">
        <v>153</v>
      </c>
      <c r="W16" s="19">
        <v>978</v>
      </c>
    </row>
    <row r="17" spans="11:23" ht="12" customHeight="1">
      <c r="K17" s="34" t="s">
        <v>1299</v>
      </c>
      <c r="L17" s="49" t="s">
        <v>1300</v>
      </c>
      <c r="M17" s="49" t="s">
        <v>1274</v>
      </c>
      <c r="N17" s="49" t="s">
        <v>1284</v>
      </c>
      <c r="O17" s="49" t="s">
        <v>1132</v>
      </c>
      <c r="P17" s="49" t="s">
        <v>1132</v>
      </c>
      <c r="Q17" s="49"/>
      <c r="R17" s="49" t="s">
        <v>1132</v>
      </c>
      <c r="S17" s="30" t="s">
        <v>1301</v>
      </c>
      <c r="T17" s="502">
        <v>304.55</v>
      </c>
      <c r="U17" s="479"/>
      <c r="V17" s="480">
        <v>120</v>
      </c>
      <c r="W17" s="19">
        <v>978</v>
      </c>
    </row>
    <row r="18" spans="11:23" ht="12" customHeight="1">
      <c r="K18" s="34" t="s">
        <v>1302</v>
      </c>
      <c r="L18" s="49" t="s">
        <v>1303</v>
      </c>
      <c r="M18" s="49" t="s">
        <v>1274</v>
      </c>
      <c r="N18" s="49" t="s">
        <v>1284</v>
      </c>
      <c r="O18" s="49" t="s">
        <v>1132</v>
      </c>
      <c r="P18" s="49" t="s">
        <v>1132</v>
      </c>
      <c r="Q18" s="49"/>
      <c r="R18" s="49" t="s">
        <v>1132</v>
      </c>
      <c r="S18" s="30" t="s">
        <v>1304</v>
      </c>
      <c r="T18" s="503">
        <v>348.06</v>
      </c>
      <c r="U18" s="481"/>
      <c r="V18" s="482">
        <v>121</v>
      </c>
      <c r="W18" s="19">
        <v>978</v>
      </c>
    </row>
    <row r="19" spans="11:23" ht="12" customHeight="1">
      <c r="K19" s="34" t="s">
        <v>1305</v>
      </c>
      <c r="L19" s="49" t="s">
        <v>1306</v>
      </c>
      <c r="M19" s="49" t="s">
        <v>1307</v>
      </c>
      <c r="N19" s="49" t="s">
        <v>1284</v>
      </c>
      <c r="O19" s="49" t="s">
        <v>1132</v>
      </c>
      <c r="P19" s="49" t="s">
        <v>1132</v>
      </c>
      <c r="Q19" s="49"/>
      <c r="R19" s="49" t="s">
        <v>1132</v>
      </c>
      <c r="S19" s="30" t="s">
        <v>1308</v>
      </c>
      <c r="T19" s="504">
        <v>240.46</v>
      </c>
      <c r="U19" s="483"/>
      <c r="V19" s="484" t="s">
        <v>5065</v>
      </c>
      <c r="W19" s="19">
        <v>978</v>
      </c>
    </row>
    <row r="20" spans="11:23" ht="12" customHeight="1">
      <c r="K20" s="34" t="s">
        <v>1309</v>
      </c>
      <c r="L20" s="49" t="s">
        <v>1310</v>
      </c>
      <c r="M20" s="49" t="s">
        <v>1307</v>
      </c>
      <c r="N20" s="49" t="s">
        <v>1284</v>
      </c>
      <c r="O20" s="49" t="s">
        <v>1132</v>
      </c>
      <c r="P20" s="49" t="s">
        <v>1132</v>
      </c>
      <c r="Q20" s="49" t="s">
        <v>1132</v>
      </c>
      <c r="R20" s="49"/>
      <c r="S20" s="30" t="s">
        <v>1276</v>
      </c>
      <c r="T20" s="505">
        <v>453</v>
      </c>
      <c r="U20" s="485"/>
      <c r="V20" s="486">
        <v>123</v>
      </c>
      <c r="W20" s="19">
        <v>978</v>
      </c>
    </row>
    <row r="21" spans="11:23" ht="12" customHeight="1">
      <c r="K21" s="34" t="s">
        <v>1311</v>
      </c>
      <c r="L21" s="49" t="s">
        <v>1312</v>
      </c>
      <c r="M21" s="49" t="s">
        <v>1307</v>
      </c>
      <c r="N21" s="49" t="s">
        <v>1284</v>
      </c>
      <c r="O21" s="49" t="s">
        <v>1132</v>
      </c>
      <c r="P21" s="49" t="s">
        <v>1132</v>
      </c>
      <c r="Q21" s="49"/>
      <c r="R21" s="49" t="s">
        <v>1132</v>
      </c>
      <c r="S21" s="30" t="s">
        <v>1301</v>
      </c>
      <c r="T21" s="506">
        <v>692.46</v>
      </c>
      <c r="U21" s="487"/>
      <c r="V21" s="488">
        <v>124</v>
      </c>
      <c r="W21" s="19">
        <v>978</v>
      </c>
    </row>
    <row r="22" spans="11:23" ht="12" customHeight="1" thickBot="1">
      <c r="K22" s="33" t="s">
        <v>1313</v>
      </c>
      <c r="L22" s="43" t="s">
        <v>1314</v>
      </c>
      <c r="M22" s="43" t="s">
        <v>1307</v>
      </c>
      <c r="N22" s="43" t="s">
        <v>1284</v>
      </c>
      <c r="O22" s="43" t="s">
        <v>1132</v>
      </c>
      <c r="P22" s="43" t="s">
        <v>1132</v>
      </c>
      <c r="Q22" s="43"/>
      <c r="R22" s="43" t="s">
        <v>1132</v>
      </c>
      <c r="S22" s="29" t="s">
        <v>1304</v>
      </c>
      <c r="T22" s="507">
        <v>881.1</v>
      </c>
      <c r="U22" s="489"/>
      <c r="V22" s="490">
        <v>125</v>
      </c>
      <c r="W22" s="19">
        <v>978</v>
      </c>
    </row>
    <row r="23" spans="11:23" ht="18.75" customHeight="1" thickBot="1">
      <c r="K23" s="9" t="s">
        <v>1315</v>
      </c>
      <c r="L23" s="19"/>
      <c r="M23" s="19"/>
      <c r="N23" s="19"/>
      <c r="O23" s="19"/>
      <c r="P23" s="19"/>
      <c r="Q23" s="19"/>
      <c r="R23" s="19"/>
      <c r="S23" s="19"/>
      <c r="T23" s="71"/>
      <c r="W23" s="19">
        <v>978</v>
      </c>
    </row>
    <row r="24" spans="11:23" ht="20.25" customHeight="1" thickBot="1">
      <c r="K24" s="59" t="s">
        <v>11</v>
      </c>
      <c r="L24" s="2" t="s">
        <v>12</v>
      </c>
      <c r="M24" s="1756" t="s">
        <v>1316</v>
      </c>
      <c r="N24" s="1756"/>
      <c r="O24" s="1756" t="s">
        <v>1317</v>
      </c>
      <c r="P24" s="1756"/>
      <c r="Q24" s="1756"/>
      <c r="R24" s="1756"/>
      <c r="S24" s="60" t="s">
        <v>1318</v>
      </c>
      <c r="T24" s="62" t="s">
        <v>17</v>
      </c>
      <c r="W24" s="19">
        <v>978</v>
      </c>
    </row>
    <row r="25" spans="11:23" ht="12" customHeight="1">
      <c r="K25" s="35" t="s">
        <v>1319</v>
      </c>
      <c r="L25" s="46" t="s">
        <v>1278</v>
      </c>
      <c r="M25" s="1689" t="s">
        <v>1320</v>
      </c>
      <c r="N25" s="1689"/>
      <c r="O25" s="1689" t="s">
        <v>1321</v>
      </c>
      <c r="P25" s="1689"/>
      <c r="Q25" s="1689"/>
      <c r="R25" s="1689"/>
      <c r="S25" s="25" t="s">
        <v>1322</v>
      </c>
      <c r="T25" s="1376">
        <v>272</v>
      </c>
      <c r="U25" s="508"/>
      <c r="V25" s="510">
        <v>134</v>
      </c>
      <c r="W25" s="19">
        <v>978</v>
      </c>
    </row>
    <row r="26" spans="11:23" ht="12" customHeight="1">
      <c r="K26" s="34" t="s">
        <v>1323</v>
      </c>
      <c r="L26" s="49" t="s">
        <v>1280</v>
      </c>
      <c r="M26" s="1686" t="s">
        <v>1320</v>
      </c>
      <c r="N26" s="1686"/>
      <c r="O26" s="1686"/>
      <c r="P26" s="1686"/>
      <c r="Q26" s="1686"/>
      <c r="R26" s="1686"/>
      <c r="S26" s="30" t="s">
        <v>1322</v>
      </c>
      <c r="T26" s="1376">
        <v>275.33</v>
      </c>
      <c r="U26" s="508"/>
      <c r="V26" s="510">
        <v>101</v>
      </c>
      <c r="W26" s="19">
        <v>978</v>
      </c>
    </row>
    <row r="27" spans="11:23" ht="12" customHeight="1">
      <c r="K27" s="34" t="s">
        <v>1324</v>
      </c>
      <c r="L27" s="49" t="s">
        <v>1286</v>
      </c>
      <c r="M27" s="1686" t="s">
        <v>1320</v>
      </c>
      <c r="N27" s="1686"/>
      <c r="O27" s="1686"/>
      <c r="P27" s="1686"/>
      <c r="Q27" s="1686"/>
      <c r="R27" s="1686"/>
      <c r="S27" s="30" t="s">
        <v>1322</v>
      </c>
      <c r="T27" s="1376">
        <v>279.31</v>
      </c>
      <c r="U27" s="508"/>
      <c r="V27" s="510">
        <v>102</v>
      </c>
      <c r="W27" s="19">
        <v>978</v>
      </c>
    </row>
    <row r="28" spans="11:23" ht="12" customHeight="1">
      <c r="K28" s="34" t="s">
        <v>1325</v>
      </c>
      <c r="L28" s="49" t="s">
        <v>1288</v>
      </c>
      <c r="M28" s="1686" t="s">
        <v>1284</v>
      </c>
      <c r="N28" s="1686"/>
      <c r="O28" s="1686"/>
      <c r="P28" s="1686"/>
      <c r="Q28" s="1686"/>
      <c r="R28" s="1686"/>
      <c r="S28" s="30" t="s">
        <v>1322</v>
      </c>
      <c r="T28" s="1376">
        <v>282.97</v>
      </c>
      <c r="U28" s="508"/>
      <c r="V28" s="509" t="s">
        <v>5066</v>
      </c>
      <c r="W28" s="19">
        <v>978</v>
      </c>
    </row>
    <row r="29" spans="11:23" ht="12" customHeight="1">
      <c r="K29" s="34" t="s">
        <v>1326</v>
      </c>
      <c r="L29" s="49" t="s">
        <v>1327</v>
      </c>
      <c r="M29" s="1686" t="s">
        <v>1284</v>
      </c>
      <c r="N29" s="1686"/>
      <c r="O29" s="1686"/>
      <c r="P29" s="1686"/>
      <c r="Q29" s="1686"/>
      <c r="R29" s="1686"/>
      <c r="S29" s="30" t="s">
        <v>1328</v>
      </c>
      <c r="T29" s="1376">
        <v>286.29</v>
      </c>
      <c r="U29" s="508"/>
      <c r="V29" s="510">
        <v>104</v>
      </c>
      <c r="W29" s="19">
        <v>978</v>
      </c>
    </row>
    <row r="30" spans="11:23" ht="12" customHeight="1">
      <c r="K30" s="34" t="s">
        <v>1329</v>
      </c>
      <c r="L30" s="49" t="s">
        <v>1292</v>
      </c>
      <c r="M30" s="1686" t="s">
        <v>1284</v>
      </c>
      <c r="N30" s="1686"/>
      <c r="O30" s="1686"/>
      <c r="P30" s="1686"/>
      <c r="Q30" s="1686"/>
      <c r="R30" s="1686"/>
      <c r="S30" s="30" t="s">
        <v>1304</v>
      </c>
      <c r="T30" s="1376">
        <v>293.93</v>
      </c>
      <c r="U30" s="508"/>
      <c r="V30" s="510">
        <v>105</v>
      </c>
      <c r="W30" s="19">
        <v>978</v>
      </c>
    </row>
    <row r="31" spans="11:23" ht="12" customHeight="1">
      <c r="K31" s="34" t="s">
        <v>1330</v>
      </c>
      <c r="L31" s="49" t="s">
        <v>1294</v>
      </c>
      <c r="M31" s="1686" t="s">
        <v>1284</v>
      </c>
      <c r="N31" s="1686"/>
      <c r="O31" s="1686"/>
      <c r="P31" s="1686"/>
      <c r="Q31" s="1686"/>
      <c r="R31" s="1686"/>
      <c r="S31" s="30" t="s">
        <v>1331</v>
      </c>
      <c r="T31" s="1376">
        <v>300.9</v>
      </c>
      <c r="U31" s="508"/>
      <c r="V31" s="510">
        <v>106</v>
      </c>
      <c r="W31" s="19">
        <v>978</v>
      </c>
    </row>
    <row r="32" spans="11:23" ht="12" customHeight="1" thickBot="1">
      <c r="K32" s="33" t="s">
        <v>1332</v>
      </c>
      <c r="L32" s="43" t="s">
        <v>1333</v>
      </c>
      <c r="M32" s="1687" t="s">
        <v>1284</v>
      </c>
      <c r="N32" s="1687"/>
      <c r="O32" s="1687"/>
      <c r="P32" s="1687"/>
      <c r="Q32" s="1687"/>
      <c r="R32" s="1687"/>
      <c r="S32" s="29" t="s">
        <v>1334</v>
      </c>
      <c r="T32" s="1377">
        <v>308.21</v>
      </c>
      <c r="U32" s="508"/>
      <c r="V32" s="510">
        <v>107</v>
      </c>
      <c r="W32" s="19">
        <v>978</v>
      </c>
    </row>
    <row r="33" spans="11:23" ht="15.75" customHeight="1" thickBot="1">
      <c r="K33" s="9" t="s">
        <v>1335</v>
      </c>
      <c r="L33" s="19"/>
      <c r="M33" s="19"/>
      <c r="N33" s="19"/>
      <c r="O33" s="19"/>
      <c r="P33" s="19"/>
      <c r="Q33" s="19"/>
      <c r="R33" s="19"/>
      <c r="S33" s="19"/>
      <c r="T33" s="71"/>
      <c r="W33" s="19">
        <v>978</v>
      </c>
    </row>
    <row r="34" spans="11:23" ht="21" customHeight="1" thickBot="1">
      <c r="K34" s="59" t="s">
        <v>11</v>
      </c>
      <c r="L34" s="2" t="s">
        <v>1123</v>
      </c>
      <c r="M34" s="2" t="s">
        <v>1336</v>
      </c>
      <c r="N34" s="1756" t="s">
        <v>1337</v>
      </c>
      <c r="O34" s="1756"/>
      <c r="P34" s="2" t="s">
        <v>1338</v>
      </c>
      <c r="Q34" s="1756" t="s">
        <v>1317</v>
      </c>
      <c r="R34" s="1756"/>
      <c r="S34" s="60" t="s">
        <v>1318</v>
      </c>
      <c r="T34" s="62" t="s">
        <v>17</v>
      </c>
      <c r="W34" s="19">
        <v>978</v>
      </c>
    </row>
    <row r="35" spans="11:23" ht="12" customHeight="1">
      <c r="K35" s="35" t="s">
        <v>1339</v>
      </c>
      <c r="L35" s="46" t="s">
        <v>1340</v>
      </c>
      <c r="M35" s="46">
        <v>16.5</v>
      </c>
      <c r="N35" s="1689">
        <v>560</v>
      </c>
      <c r="O35" s="1689"/>
      <c r="P35" s="46" t="s">
        <v>1274</v>
      </c>
      <c r="Q35" s="1689" t="s">
        <v>1341</v>
      </c>
      <c r="R35" s="1689"/>
      <c r="S35" s="25" t="s">
        <v>1308</v>
      </c>
      <c r="T35" s="1378">
        <v>508.8</v>
      </c>
      <c r="U35" s="511"/>
      <c r="V35" s="512">
        <v>126</v>
      </c>
      <c r="W35" s="19">
        <v>978</v>
      </c>
    </row>
    <row r="36" spans="11:23" ht="12" customHeight="1">
      <c r="K36" s="34" t="s">
        <v>1342</v>
      </c>
      <c r="L36" s="49" t="s">
        <v>1343</v>
      </c>
      <c r="M36" s="49">
        <v>21</v>
      </c>
      <c r="N36" s="1686">
        <v>860</v>
      </c>
      <c r="O36" s="1686"/>
      <c r="P36" s="49" t="s">
        <v>1307</v>
      </c>
      <c r="Q36" s="1686" t="s">
        <v>1344</v>
      </c>
      <c r="R36" s="1686"/>
      <c r="S36" s="30" t="s">
        <v>1276</v>
      </c>
      <c r="T36" s="1378">
        <v>695.45</v>
      </c>
      <c r="U36" s="511"/>
      <c r="V36" s="512">
        <v>127</v>
      </c>
      <c r="W36" s="19">
        <v>978</v>
      </c>
    </row>
    <row r="37" spans="11:23" ht="12" customHeight="1">
      <c r="K37" s="34" t="s">
        <v>1345</v>
      </c>
      <c r="L37" s="49" t="s">
        <v>1346</v>
      </c>
      <c r="M37" s="49">
        <v>27</v>
      </c>
      <c r="N37" s="1686">
        <v>860</v>
      </c>
      <c r="O37" s="1686"/>
      <c r="P37" s="49" t="s">
        <v>1307</v>
      </c>
      <c r="Q37" s="1686"/>
      <c r="R37" s="1686"/>
      <c r="S37" s="30" t="s">
        <v>1301</v>
      </c>
      <c r="T37" s="1378">
        <v>868.82</v>
      </c>
      <c r="U37" s="511"/>
      <c r="V37" s="512">
        <v>128</v>
      </c>
      <c r="W37" s="19">
        <v>978</v>
      </c>
    </row>
    <row r="38" spans="11:23" ht="12" customHeight="1">
      <c r="K38" s="34" t="s">
        <v>1347</v>
      </c>
      <c r="L38" s="49" t="s">
        <v>1348</v>
      </c>
      <c r="M38" s="49">
        <v>47</v>
      </c>
      <c r="N38" s="1686">
        <v>1780</v>
      </c>
      <c r="O38" s="1686"/>
      <c r="P38" s="49" t="s">
        <v>1307</v>
      </c>
      <c r="Q38" s="1686"/>
      <c r="R38" s="1686"/>
      <c r="S38" s="30" t="s">
        <v>1349</v>
      </c>
      <c r="T38" s="1378">
        <v>1351.05</v>
      </c>
      <c r="U38" s="511"/>
      <c r="V38" s="512">
        <v>129</v>
      </c>
      <c r="W38" s="19">
        <v>978</v>
      </c>
    </row>
    <row r="39" spans="11:23" ht="12" customHeight="1" thickBot="1">
      <c r="K39" s="33" t="s">
        <v>1350</v>
      </c>
      <c r="L39" s="43" t="s">
        <v>1327</v>
      </c>
      <c r="M39" s="43">
        <v>48</v>
      </c>
      <c r="N39" s="1687">
        <v>1600</v>
      </c>
      <c r="O39" s="1687"/>
      <c r="P39" s="43" t="s">
        <v>1307</v>
      </c>
      <c r="Q39" s="1687"/>
      <c r="R39" s="1687"/>
      <c r="S39" s="29" t="s">
        <v>1351</v>
      </c>
      <c r="T39" s="1379">
        <v>1497.51</v>
      </c>
      <c r="U39" s="511"/>
      <c r="V39" s="512">
        <v>130</v>
      </c>
      <c r="W39" s="19">
        <v>978</v>
      </c>
    </row>
  </sheetData>
  <sheetProtection selectLockedCells="1" selectUnlockedCells="1"/>
  <mergeCells count="20">
    <mergeCell ref="M31:N31"/>
    <mergeCell ref="Q34:R34"/>
    <mergeCell ref="Q35:R35"/>
    <mergeCell ref="Q36:R39"/>
    <mergeCell ref="N34:O34"/>
    <mergeCell ref="N35:O35"/>
    <mergeCell ref="N36:O36"/>
    <mergeCell ref="N37:O37"/>
    <mergeCell ref="N38:O38"/>
    <mergeCell ref="N39:O39"/>
    <mergeCell ref="M24:N24"/>
    <mergeCell ref="M32:N32"/>
    <mergeCell ref="O24:R24"/>
    <mergeCell ref="M25:N25"/>
    <mergeCell ref="O25:R32"/>
    <mergeCell ref="M26:N26"/>
    <mergeCell ref="M27:N27"/>
    <mergeCell ref="M28:N28"/>
    <mergeCell ref="M29:N29"/>
    <mergeCell ref="M30:N30"/>
  </mergeCells>
  <hyperlinks>
    <hyperlink ref="AF14" location="Оглавление!A1" display="Оглавление!A1"/>
    <hyperlink ref="T1" location="Оглавление!A1" display="Оглавление!A1"/>
  </hyperlinks>
  <printOptions/>
  <pageMargins left="0.3937007874015748" right="0.3937007874015748" top="0.1968503937007874" bottom="0.31496062992125984" header="0.5118110236220472" footer="0.31496062992125984"/>
  <pageSetup horizontalDpi="600" verticalDpi="600" orientation="portrait" paperSize="9" r:id="rId1"/>
  <headerFooter alignWithMargins="0"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K1:AD53"/>
  <sheetViews>
    <sheetView view="pageBreakPreview" zoomScale="130" zoomScaleSheetLayoutView="130" zoomScalePageLayoutView="0" workbookViewId="0" topLeftCell="K1">
      <selection activeCell="T2" sqref="T2"/>
    </sheetView>
  </sheetViews>
  <sheetFormatPr defaultColWidth="8.00390625" defaultRowHeight="12.75"/>
  <cols>
    <col min="1" max="10" width="0" style="54" hidden="1" customWidth="1"/>
    <col min="11" max="11" width="13.25390625" style="0" customWidth="1"/>
    <col min="12" max="14" width="7.875" style="0" customWidth="1"/>
    <col min="15" max="15" width="8.25390625" style="0" customWidth="1"/>
    <col min="16" max="16" width="9.875" style="0" customWidth="1"/>
    <col min="17" max="19" width="11.875" style="0" customWidth="1"/>
    <col min="20" max="20" width="6.75390625" style="0" customWidth="1"/>
    <col min="21" max="21" width="2.00390625" style="54" customWidth="1"/>
    <col min="22" max="22" width="10.125" style="0" customWidth="1"/>
    <col min="23" max="23" width="5.125" style="0" customWidth="1"/>
    <col min="24" max="29" width="2.00390625" style="54" customWidth="1"/>
    <col min="30" max="31" width="8.00390625" style="0" customWidth="1"/>
    <col min="32" max="16384" width="8.00390625" style="54" customWidth="1"/>
  </cols>
  <sheetData>
    <row r="1" spans="11:20" ht="9.75" customHeight="1">
      <c r="K1" s="55" t="s">
        <v>7</v>
      </c>
      <c r="L1" s="54"/>
      <c r="M1" s="54"/>
      <c r="N1" s="54"/>
      <c r="O1" s="54"/>
      <c r="P1" s="54"/>
      <c r="Q1" s="54"/>
      <c r="R1" s="54"/>
      <c r="S1" s="54"/>
      <c r="T1" s="1597" t="s">
        <v>6553</v>
      </c>
    </row>
    <row r="2" spans="11:20" ht="12" customHeight="1">
      <c r="K2" s="1572" t="s">
        <v>1987</v>
      </c>
      <c r="L2" s="1572"/>
      <c r="M2" s="1572"/>
      <c r="N2" s="933"/>
      <c r="O2" s="933"/>
      <c r="P2" s="933"/>
      <c r="Q2" s="933"/>
      <c r="R2" s="933"/>
      <c r="S2" s="933"/>
      <c r="T2" s="935"/>
    </row>
    <row r="3" spans="11:17" ht="18" customHeight="1" thickBot="1">
      <c r="K3" s="37" t="s">
        <v>1986</v>
      </c>
      <c r="L3" s="54"/>
      <c r="M3" s="54"/>
      <c r="N3" s="54"/>
      <c r="O3" s="54"/>
      <c r="P3" s="54"/>
      <c r="Q3" s="54"/>
    </row>
    <row r="4" spans="11:20" ht="22.5" customHeight="1" thickBot="1">
      <c r="K4" s="59" t="s">
        <v>11</v>
      </c>
      <c r="L4" s="2" t="s">
        <v>1940</v>
      </c>
      <c r="M4" s="2" t="s">
        <v>1988</v>
      </c>
      <c r="N4" s="2" t="s">
        <v>1941</v>
      </c>
      <c r="O4" s="2" t="s">
        <v>1989</v>
      </c>
      <c r="P4" s="2" t="s">
        <v>1990</v>
      </c>
      <c r="Q4" s="1756" t="s">
        <v>161</v>
      </c>
      <c r="R4" s="1756"/>
      <c r="S4" s="1747"/>
      <c r="T4" s="1270" t="s">
        <v>1058</v>
      </c>
    </row>
    <row r="5" spans="11:23" ht="9.75" customHeight="1">
      <c r="K5" s="17" t="s">
        <v>1991</v>
      </c>
      <c r="L5" s="41" t="s">
        <v>1992</v>
      </c>
      <c r="M5" s="41">
        <v>0.8</v>
      </c>
      <c r="N5" s="41">
        <v>42</v>
      </c>
      <c r="O5" s="41">
        <v>3600</v>
      </c>
      <c r="P5" s="41">
        <v>8</v>
      </c>
      <c r="Q5" s="1707" t="s">
        <v>1993</v>
      </c>
      <c r="R5" s="1707"/>
      <c r="S5" s="1765"/>
      <c r="T5" s="1271">
        <v>142.86</v>
      </c>
      <c r="V5" s="96" t="s">
        <v>6046</v>
      </c>
      <c r="W5" s="96">
        <v>978</v>
      </c>
    </row>
    <row r="6" spans="11:23" ht="9.75" customHeight="1">
      <c r="K6" s="34" t="s">
        <v>1994</v>
      </c>
      <c r="L6" s="49" t="s">
        <v>1992</v>
      </c>
      <c r="M6" s="49">
        <v>0.8</v>
      </c>
      <c r="N6" s="49">
        <v>42</v>
      </c>
      <c r="O6" s="49">
        <v>3600</v>
      </c>
      <c r="P6" s="49">
        <v>8</v>
      </c>
      <c r="Q6" s="1708" t="s">
        <v>1995</v>
      </c>
      <c r="R6" s="1708"/>
      <c r="S6" s="1759"/>
      <c r="T6" s="894">
        <v>155.98</v>
      </c>
      <c r="V6" s="885" t="s">
        <v>6047</v>
      </c>
      <c r="W6" s="96">
        <v>978</v>
      </c>
    </row>
    <row r="7" spans="11:30" ht="9.75" customHeight="1">
      <c r="K7" s="34" t="s">
        <v>1996</v>
      </c>
      <c r="L7" s="49" t="s">
        <v>1992</v>
      </c>
      <c r="M7" s="49">
        <v>1.1</v>
      </c>
      <c r="N7" s="49">
        <v>50</v>
      </c>
      <c r="O7" s="49">
        <v>4200</v>
      </c>
      <c r="P7" s="49">
        <v>9</v>
      </c>
      <c r="Q7" s="1708" t="s">
        <v>1993</v>
      </c>
      <c r="R7" s="1708"/>
      <c r="S7" s="1759"/>
      <c r="T7" s="1272">
        <v>171.5</v>
      </c>
      <c r="V7" s="98" t="s">
        <v>6048</v>
      </c>
      <c r="W7" s="96">
        <v>978</v>
      </c>
      <c r="AD7" s="1592"/>
    </row>
    <row r="8" spans="11:23" ht="9.75" customHeight="1">
      <c r="K8" s="34" t="s">
        <v>1997</v>
      </c>
      <c r="L8" s="49" t="s">
        <v>1992</v>
      </c>
      <c r="M8" s="49">
        <v>1.1</v>
      </c>
      <c r="N8" s="49">
        <v>50</v>
      </c>
      <c r="O8" s="49">
        <v>3600</v>
      </c>
      <c r="P8" s="49">
        <v>9</v>
      </c>
      <c r="Q8" s="1708" t="s">
        <v>1998</v>
      </c>
      <c r="R8" s="1708"/>
      <c r="S8" s="1759"/>
      <c r="T8" s="1273">
        <v>187.86</v>
      </c>
      <c r="V8" s="101" t="s">
        <v>6049</v>
      </c>
      <c r="W8" s="96">
        <v>978</v>
      </c>
    </row>
    <row r="9" spans="11:23" ht="9.75" customHeight="1">
      <c r="K9" s="34" t="s">
        <v>1999</v>
      </c>
      <c r="L9" s="49" t="s">
        <v>1992</v>
      </c>
      <c r="M9" s="49">
        <v>0.8</v>
      </c>
      <c r="N9" s="49">
        <v>45</v>
      </c>
      <c r="O9" s="49">
        <v>3600</v>
      </c>
      <c r="P9" s="49">
        <v>8</v>
      </c>
      <c r="Q9" s="1708" t="s">
        <v>2000</v>
      </c>
      <c r="R9" s="1708"/>
      <c r="S9" s="1759"/>
      <c r="T9" s="1274">
        <v>179.37</v>
      </c>
      <c r="V9" s="103" t="s">
        <v>6050</v>
      </c>
      <c r="W9" s="96">
        <v>978</v>
      </c>
    </row>
    <row r="10" spans="11:23" ht="9.75" customHeight="1">
      <c r="K10" s="34" t="s">
        <v>2001</v>
      </c>
      <c r="L10" s="49" t="s">
        <v>1992</v>
      </c>
      <c r="M10" s="49">
        <v>1.1</v>
      </c>
      <c r="N10" s="49">
        <v>50</v>
      </c>
      <c r="O10" s="49">
        <v>4200</v>
      </c>
      <c r="P10" s="49">
        <v>9</v>
      </c>
      <c r="Q10" s="1708"/>
      <c r="R10" s="1708"/>
      <c r="S10" s="1759"/>
      <c r="T10" s="1275">
        <v>313.3</v>
      </c>
      <c r="V10" s="105" t="s">
        <v>6051</v>
      </c>
      <c r="W10" s="96">
        <v>978</v>
      </c>
    </row>
    <row r="11" spans="11:23" ht="9.75" customHeight="1">
      <c r="K11" s="34" t="s">
        <v>2002</v>
      </c>
      <c r="L11" s="49" t="s">
        <v>1992</v>
      </c>
      <c r="M11" s="49">
        <v>1.3</v>
      </c>
      <c r="N11" s="49">
        <v>50</v>
      </c>
      <c r="O11" s="49">
        <v>4800</v>
      </c>
      <c r="P11" s="49">
        <v>9</v>
      </c>
      <c r="Q11" s="1708" t="s">
        <v>2003</v>
      </c>
      <c r="R11" s="1708"/>
      <c r="S11" s="1759"/>
      <c r="T11" s="1276">
        <v>251.33</v>
      </c>
      <c r="V11" s="107" t="s">
        <v>6052</v>
      </c>
      <c r="W11" s="96">
        <v>978</v>
      </c>
    </row>
    <row r="12" spans="11:23" ht="9.75" customHeight="1">
      <c r="K12" s="34" t="s">
        <v>2004</v>
      </c>
      <c r="L12" s="49" t="s">
        <v>1992</v>
      </c>
      <c r="M12" s="49">
        <v>1.6</v>
      </c>
      <c r="N12" s="49">
        <v>60</v>
      </c>
      <c r="O12" s="49">
        <v>5400</v>
      </c>
      <c r="P12" s="49">
        <v>9</v>
      </c>
      <c r="Q12" s="1708"/>
      <c r="R12" s="1708"/>
      <c r="S12" s="1759"/>
      <c r="T12" s="1277">
        <v>297.53</v>
      </c>
      <c r="V12" s="117" t="s">
        <v>6053</v>
      </c>
      <c r="W12" s="96">
        <v>978</v>
      </c>
    </row>
    <row r="13" spans="11:23" ht="9.75" customHeight="1">
      <c r="K13" s="329" t="s">
        <v>2005</v>
      </c>
      <c r="L13" s="930" t="s">
        <v>1992</v>
      </c>
      <c r="M13" s="930">
        <v>1.6</v>
      </c>
      <c r="N13" s="930">
        <v>60</v>
      </c>
      <c r="O13" s="930">
        <v>5400</v>
      </c>
      <c r="P13" s="930">
        <v>9</v>
      </c>
      <c r="Q13" s="1725"/>
      <c r="R13" s="1725"/>
      <c r="S13" s="1690"/>
      <c r="T13" s="1278">
        <v>385.87</v>
      </c>
      <c r="V13" s="119" t="s">
        <v>6054</v>
      </c>
      <c r="W13" s="96">
        <v>978</v>
      </c>
    </row>
    <row r="14" spans="11:23" ht="9.75" customHeight="1">
      <c r="K14" s="1279" t="s">
        <v>6081</v>
      </c>
      <c r="L14" s="49" t="s">
        <v>6082</v>
      </c>
      <c r="M14" s="49"/>
      <c r="N14" s="49"/>
      <c r="O14" s="49"/>
      <c r="P14" s="49"/>
      <c r="Q14" s="1708"/>
      <c r="R14" s="1708"/>
      <c r="S14" s="1759"/>
      <c r="T14" s="1280">
        <v>204</v>
      </c>
      <c r="V14" s="138" t="s">
        <v>6055</v>
      </c>
      <c r="W14" s="96">
        <v>978</v>
      </c>
    </row>
    <row r="15" spans="11:23" ht="9.75" customHeight="1">
      <c r="K15" s="1279" t="s">
        <v>6083</v>
      </c>
      <c r="L15" s="49" t="s">
        <v>6084</v>
      </c>
      <c r="M15" s="49"/>
      <c r="N15" s="49"/>
      <c r="O15" s="49"/>
      <c r="P15" s="49"/>
      <c r="Q15" s="1708"/>
      <c r="R15" s="1708"/>
      <c r="S15" s="1759"/>
      <c r="T15" s="1280">
        <v>272</v>
      </c>
      <c r="V15" s="138" t="s">
        <v>6056</v>
      </c>
      <c r="W15" s="96">
        <v>978</v>
      </c>
    </row>
    <row r="16" spans="11:23" ht="9.75" customHeight="1" thickBot="1">
      <c r="K16" s="1779" t="s">
        <v>2006</v>
      </c>
      <c r="L16" s="1746"/>
      <c r="M16" s="1746"/>
      <c r="N16" s="1746"/>
      <c r="O16" s="1746"/>
      <c r="P16" s="1746"/>
      <c r="Q16" s="1746"/>
      <c r="R16" s="1746"/>
      <c r="S16" s="1683"/>
      <c r="T16" s="1281">
        <v>27.02</v>
      </c>
      <c r="V16" s="155" t="s">
        <v>6057</v>
      </c>
      <c r="W16" s="96">
        <v>978</v>
      </c>
    </row>
    <row r="17" spans="11:20" ht="16.5" customHeight="1" thickBot="1">
      <c r="K17" s="6" t="s">
        <v>4352</v>
      </c>
      <c r="L17" s="19"/>
      <c r="M17" s="19"/>
      <c r="N17" s="19"/>
      <c r="O17" s="19"/>
      <c r="P17" s="19"/>
      <c r="Q17" s="19"/>
      <c r="R17" s="19"/>
      <c r="S17" s="19"/>
      <c r="T17" s="39"/>
    </row>
    <row r="18" spans="11:20" ht="23.25" customHeight="1" thickBot="1">
      <c r="K18" s="59" t="s">
        <v>11</v>
      </c>
      <c r="L18" s="2" t="s">
        <v>1940</v>
      </c>
      <c r="M18" s="2" t="s">
        <v>1988</v>
      </c>
      <c r="N18" s="2" t="s">
        <v>1941</v>
      </c>
      <c r="O18" s="2" t="s">
        <v>1989</v>
      </c>
      <c r="P18" s="2" t="s">
        <v>2014</v>
      </c>
      <c r="Q18" s="2" t="s">
        <v>1990</v>
      </c>
      <c r="R18" s="1756" t="s">
        <v>161</v>
      </c>
      <c r="S18" s="1747"/>
      <c r="T18" s="61" t="s">
        <v>1058</v>
      </c>
    </row>
    <row r="19" spans="11:23" ht="9.75" customHeight="1">
      <c r="K19" s="35" t="s">
        <v>2015</v>
      </c>
      <c r="L19" s="46" t="s">
        <v>1992</v>
      </c>
      <c r="M19" s="46">
        <v>1</v>
      </c>
      <c r="N19" s="46">
        <v>29</v>
      </c>
      <c r="O19" s="46">
        <v>1200</v>
      </c>
      <c r="P19" s="46" t="s">
        <v>2016</v>
      </c>
      <c r="Q19" s="46">
        <v>25</v>
      </c>
      <c r="R19" s="1724" t="s">
        <v>2017</v>
      </c>
      <c r="S19" s="1780"/>
      <c r="T19" s="1282">
        <v>270.64</v>
      </c>
      <c r="V19" s="121" t="s">
        <v>6061</v>
      </c>
      <c r="W19" s="96">
        <v>978</v>
      </c>
    </row>
    <row r="20" spans="11:23" ht="9.75" customHeight="1">
      <c r="K20" s="34" t="s">
        <v>2018</v>
      </c>
      <c r="L20" s="49" t="s">
        <v>1992</v>
      </c>
      <c r="M20" s="49">
        <v>1.5</v>
      </c>
      <c r="N20" s="49">
        <v>49</v>
      </c>
      <c r="O20" s="49">
        <v>1500</v>
      </c>
      <c r="P20" s="49" t="s">
        <v>2016</v>
      </c>
      <c r="Q20" s="49">
        <v>40</v>
      </c>
      <c r="R20" s="1708"/>
      <c r="S20" s="1759"/>
      <c r="T20" s="1282">
        <v>407.63</v>
      </c>
      <c r="V20" s="121" t="s">
        <v>6062</v>
      </c>
      <c r="W20" s="96">
        <v>978</v>
      </c>
    </row>
    <row r="21" spans="11:23" ht="9.75" customHeight="1" thickBot="1">
      <c r="K21" s="33" t="s">
        <v>2019</v>
      </c>
      <c r="L21" s="43" t="s">
        <v>1992</v>
      </c>
      <c r="M21" s="43">
        <v>2</v>
      </c>
      <c r="N21" s="43">
        <v>49</v>
      </c>
      <c r="O21" s="43">
        <v>2100</v>
      </c>
      <c r="P21" s="43" t="s">
        <v>2016</v>
      </c>
      <c r="Q21" s="43">
        <v>40</v>
      </c>
      <c r="R21" s="1709"/>
      <c r="S21" s="1762"/>
      <c r="T21" s="1283">
        <v>427.86</v>
      </c>
      <c r="V21" s="121" t="s">
        <v>6063</v>
      </c>
      <c r="W21" s="96">
        <v>978</v>
      </c>
    </row>
    <row r="22" spans="11:23" ht="16.5" customHeight="1" thickBot="1">
      <c r="K22" s="6" t="s">
        <v>2020</v>
      </c>
      <c r="L22" s="19"/>
      <c r="M22" s="19"/>
      <c r="N22" s="19"/>
      <c r="O22" s="19"/>
      <c r="P22" s="19"/>
      <c r="Q22" s="19"/>
      <c r="R22" s="19"/>
      <c r="S22" s="19"/>
      <c r="T22" s="39"/>
      <c r="W22" s="96">
        <v>978</v>
      </c>
    </row>
    <row r="23" spans="11:23" ht="21.75" customHeight="1" thickBot="1">
      <c r="K23" s="59" t="s">
        <v>11</v>
      </c>
      <c r="L23" s="2" t="s">
        <v>1983</v>
      </c>
      <c r="M23" s="1756" t="s">
        <v>2021</v>
      </c>
      <c r="N23" s="1756"/>
      <c r="O23" s="2" t="s">
        <v>2007</v>
      </c>
      <c r="P23" s="2" t="s">
        <v>1990</v>
      </c>
      <c r="Q23" s="1756" t="s">
        <v>161</v>
      </c>
      <c r="R23" s="1756"/>
      <c r="S23" s="1747"/>
      <c r="T23" s="61" t="s">
        <v>1058</v>
      </c>
      <c r="W23" s="96">
        <v>978</v>
      </c>
    </row>
    <row r="24" spans="11:23" ht="9.75" customHeight="1">
      <c r="K24" s="35" t="s">
        <v>2022</v>
      </c>
      <c r="L24" s="46">
        <v>42</v>
      </c>
      <c r="M24" s="1689">
        <v>3600</v>
      </c>
      <c r="N24" s="1689"/>
      <c r="O24" s="46">
        <v>0.8</v>
      </c>
      <c r="P24" s="46">
        <v>8</v>
      </c>
      <c r="Q24" s="1689" t="s">
        <v>2023</v>
      </c>
      <c r="R24" s="1689"/>
      <c r="S24" s="1713"/>
      <c r="T24" s="1284">
        <v>91.4</v>
      </c>
      <c r="V24" s="127" t="s">
        <v>6064</v>
      </c>
      <c r="W24" s="96">
        <v>978</v>
      </c>
    </row>
    <row r="25" spans="11:23" ht="9.75" customHeight="1">
      <c r="K25" s="34" t="s">
        <v>2024</v>
      </c>
      <c r="L25" s="49">
        <v>42</v>
      </c>
      <c r="M25" s="1686">
        <v>3600</v>
      </c>
      <c r="N25" s="1686"/>
      <c r="O25" s="49">
        <v>0.8</v>
      </c>
      <c r="P25" s="49">
        <v>8</v>
      </c>
      <c r="Q25" s="1686" t="s">
        <v>2025</v>
      </c>
      <c r="R25" s="1686"/>
      <c r="S25" s="1710"/>
      <c r="T25" s="1285">
        <v>110.71</v>
      </c>
      <c r="V25" s="129" t="s">
        <v>6065</v>
      </c>
      <c r="W25" s="96">
        <v>978</v>
      </c>
    </row>
    <row r="26" spans="11:23" ht="9.75" customHeight="1" thickBot="1">
      <c r="K26" s="33" t="s">
        <v>2026</v>
      </c>
      <c r="L26" s="43">
        <v>50</v>
      </c>
      <c r="M26" s="1687">
        <v>4200</v>
      </c>
      <c r="N26" s="1687"/>
      <c r="O26" s="43">
        <v>1.1</v>
      </c>
      <c r="P26" s="43">
        <v>9</v>
      </c>
      <c r="Q26" s="1687" t="s">
        <v>2023</v>
      </c>
      <c r="R26" s="1687"/>
      <c r="S26" s="1711"/>
      <c r="T26" s="1286">
        <v>121.11</v>
      </c>
      <c r="V26" s="131" t="s">
        <v>6066</v>
      </c>
      <c r="W26" s="96">
        <v>978</v>
      </c>
    </row>
    <row r="27" spans="11:23" ht="15.75" customHeight="1" thickBot="1">
      <c r="K27" s="6" t="s">
        <v>2027</v>
      </c>
      <c r="L27" s="19"/>
      <c r="M27" s="19"/>
      <c r="N27" s="19"/>
      <c r="O27" s="19"/>
      <c r="P27" s="19"/>
      <c r="Q27" s="19"/>
      <c r="R27" s="19"/>
      <c r="S27" s="19"/>
      <c r="T27" s="39"/>
      <c r="W27" s="96">
        <v>978</v>
      </c>
    </row>
    <row r="28" spans="11:23" ht="19.5" customHeight="1" thickBot="1">
      <c r="K28" s="59" t="s">
        <v>11</v>
      </c>
      <c r="L28" s="2" t="s">
        <v>2028</v>
      </c>
      <c r="M28" s="1756" t="s">
        <v>2029</v>
      </c>
      <c r="N28" s="1756" t="s">
        <v>324</v>
      </c>
      <c r="O28" s="2" t="s">
        <v>12</v>
      </c>
      <c r="P28" s="2" t="s">
        <v>2030</v>
      </c>
      <c r="Q28" s="1756" t="s">
        <v>161</v>
      </c>
      <c r="R28" s="1756"/>
      <c r="S28" s="1747"/>
      <c r="T28" s="61" t="s">
        <v>2031</v>
      </c>
      <c r="W28" s="96">
        <v>978</v>
      </c>
    </row>
    <row r="29" spans="11:23" ht="9.75" customHeight="1">
      <c r="K29" s="35" t="s">
        <v>2032</v>
      </c>
      <c r="L29" s="46">
        <v>35</v>
      </c>
      <c r="M29" s="1689">
        <v>2400</v>
      </c>
      <c r="N29" s="1689" t="s">
        <v>1992</v>
      </c>
      <c r="O29" s="46">
        <v>0.46</v>
      </c>
      <c r="P29" s="46">
        <v>7</v>
      </c>
      <c r="Q29" s="1689" t="s">
        <v>2033</v>
      </c>
      <c r="R29" s="1689"/>
      <c r="S29" s="1713"/>
      <c r="T29" s="1287">
        <v>58.91</v>
      </c>
      <c r="V29" s="123" t="s">
        <v>6067</v>
      </c>
      <c r="W29" s="96">
        <v>978</v>
      </c>
    </row>
    <row r="30" spans="11:23" ht="9.75" customHeight="1" thickBot="1">
      <c r="K30" s="33" t="s">
        <v>2034</v>
      </c>
      <c r="L30" s="43">
        <v>60</v>
      </c>
      <c r="M30" s="1687">
        <v>3600</v>
      </c>
      <c r="N30" s="1687" t="s">
        <v>1992</v>
      </c>
      <c r="O30" s="43">
        <v>1</v>
      </c>
      <c r="P30" s="43">
        <v>7</v>
      </c>
      <c r="Q30" s="1687"/>
      <c r="R30" s="1687"/>
      <c r="S30" s="1711"/>
      <c r="T30" s="27">
        <v>80</v>
      </c>
      <c r="W30" s="96">
        <v>978</v>
      </c>
    </row>
    <row r="31" spans="11:23" ht="14.25" customHeight="1">
      <c r="K31" s="6" t="s">
        <v>2035</v>
      </c>
      <c r="L31" s="19"/>
      <c r="M31" s="19"/>
      <c r="N31" s="19"/>
      <c r="O31" s="19"/>
      <c r="P31" s="19"/>
      <c r="Q31" s="19"/>
      <c r="R31" s="19"/>
      <c r="S31" s="19"/>
      <c r="T31" s="19"/>
      <c r="W31" s="96">
        <v>978</v>
      </c>
    </row>
    <row r="32" spans="11:23" ht="9" customHeight="1" thickBot="1">
      <c r="K32" s="9" t="s">
        <v>2036</v>
      </c>
      <c r="L32" s="19"/>
      <c r="M32" s="19"/>
      <c r="N32" s="19"/>
      <c r="O32" s="19"/>
      <c r="P32" s="19"/>
      <c r="Q32" s="19"/>
      <c r="R32" s="19"/>
      <c r="S32" s="19"/>
      <c r="T32" s="19"/>
      <c r="W32" s="96">
        <v>978</v>
      </c>
    </row>
    <row r="33" spans="11:23" ht="21" customHeight="1" thickBot="1">
      <c r="K33" s="59" t="s">
        <v>11</v>
      </c>
      <c r="L33" s="2" t="s">
        <v>2037</v>
      </c>
      <c r="M33" s="2" t="s">
        <v>2038</v>
      </c>
      <c r="N33" s="2" t="s">
        <v>1941</v>
      </c>
      <c r="O33" s="2" t="s">
        <v>2039</v>
      </c>
      <c r="P33" s="2" t="s">
        <v>2040</v>
      </c>
      <c r="Q33" s="1756" t="s">
        <v>161</v>
      </c>
      <c r="R33" s="1756"/>
      <c r="S33" s="1747"/>
      <c r="T33" s="61" t="s">
        <v>1058</v>
      </c>
      <c r="W33" s="96">
        <v>978</v>
      </c>
    </row>
    <row r="34" spans="11:23" ht="9.75" customHeight="1">
      <c r="K34" s="35" t="s">
        <v>2041</v>
      </c>
      <c r="L34" s="46">
        <v>7</v>
      </c>
      <c r="M34" s="46">
        <v>0.37</v>
      </c>
      <c r="N34" s="46">
        <v>46</v>
      </c>
      <c r="O34" s="46">
        <v>3</v>
      </c>
      <c r="P34" s="46">
        <v>1.25</v>
      </c>
      <c r="Q34" s="1702" t="s">
        <v>2042</v>
      </c>
      <c r="R34" s="1781"/>
      <c r="S34" s="1782"/>
      <c r="T34" s="1206">
        <v>302.07</v>
      </c>
      <c r="V34" s="140" t="s">
        <v>6068</v>
      </c>
      <c r="W34" s="96">
        <v>978</v>
      </c>
    </row>
    <row r="35" spans="11:23" ht="9.75" customHeight="1">
      <c r="K35" s="34" t="s">
        <v>2043</v>
      </c>
      <c r="L35" s="49">
        <v>10</v>
      </c>
      <c r="M35" s="49">
        <v>0.55</v>
      </c>
      <c r="N35" s="49">
        <v>69</v>
      </c>
      <c r="O35" s="49">
        <v>3.3</v>
      </c>
      <c r="P35" s="49">
        <v>1.25</v>
      </c>
      <c r="Q35" s="1692"/>
      <c r="R35" s="1783"/>
      <c r="S35" s="1784"/>
      <c r="T35" s="1206">
        <v>326.23</v>
      </c>
      <c r="V35" s="140" t="s">
        <v>6069</v>
      </c>
      <c r="W35" s="96">
        <v>978</v>
      </c>
    </row>
    <row r="36" spans="11:23" ht="9.75" customHeight="1">
      <c r="K36" s="34" t="s">
        <v>2044</v>
      </c>
      <c r="L36" s="49">
        <v>14</v>
      </c>
      <c r="M36" s="49">
        <v>0.75</v>
      </c>
      <c r="N36" s="49">
        <v>92</v>
      </c>
      <c r="O36" s="49">
        <v>3.6</v>
      </c>
      <c r="P36" s="49">
        <v>1.25</v>
      </c>
      <c r="Q36" s="1692"/>
      <c r="R36" s="1783"/>
      <c r="S36" s="1784"/>
      <c r="T36" s="1206">
        <v>356.98</v>
      </c>
      <c r="V36" s="140" t="s">
        <v>6070</v>
      </c>
      <c r="W36" s="96">
        <v>978</v>
      </c>
    </row>
    <row r="37" spans="11:23" ht="9.75" customHeight="1" thickBot="1">
      <c r="K37" s="33" t="s">
        <v>2045</v>
      </c>
      <c r="L37" s="43">
        <v>20</v>
      </c>
      <c r="M37" s="43">
        <v>1.1</v>
      </c>
      <c r="N37" s="43">
        <v>139</v>
      </c>
      <c r="O37" s="43">
        <v>4.2</v>
      </c>
      <c r="P37" s="43">
        <v>1.25</v>
      </c>
      <c r="Q37" s="1694"/>
      <c r="R37" s="1768"/>
      <c r="S37" s="1785"/>
      <c r="T37" s="1298">
        <v>421.78</v>
      </c>
      <c r="V37" s="140" t="s">
        <v>6071</v>
      </c>
      <c r="W37" s="96">
        <v>978</v>
      </c>
    </row>
    <row r="38" spans="11:23" ht="17.25" customHeight="1" thickBot="1">
      <c r="K38" s="6" t="s">
        <v>2046</v>
      </c>
      <c r="L38" s="19"/>
      <c r="M38" s="19"/>
      <c r="N38" s="19"/>
      <c r="O38" s="19"/>
      <c r="P38" s="19"/>
      <c r="Q38" s="19"/>
      <c r="R38" s="19"/>
      <c r="S38" s="19"/>
      <c r="T38" s="39"/>
      <c r="W38" s="96">
        <v>978</v>
      </c>
    </row>
    <row r="39" spans="11:23" ht="22.5" customHeight="1" thickBot="1">
      <c r="K39" s="59" t="s">
        <v>11</v>
      </c>
      <c r="L39" s="2" t="s">
        <v>1940</v>
      </c>
      <c r="M39" s="2" t="s">
        <v>2038</v>
      </c>
      <c r="N39" s="2" t="s">
        <v>1941</v>
      </c>
      <c r="O39" s="2" t="s">
        <v>1989</v>
      </c>
      <c r="P39" s="2" t="s">
        <v>2047</v>
      </c>
      <c r="Q39" s="1756" t="s">
        <v>161</v>
      </c>
      <c r="R39" s="1756"/>
      <c r="S39" s="1747"/>
      <c r="T39" s="61" t="s">
        <v>1058</v>
      </c>
      <c r="W39" s="96">
        <v>978</v>
      </c>
    </row>
    <row r="40" spans="11:23" ht="9.75" customHeight="1" thickBot="1">
      <c r="K40" s="4" t="s">
        <v>2048</v>
      </c>
      <c r="L40" s="19"/>
      <c r="M40" s="19"/>
      <c r="N40" s="19"/>
      <c r="O40" s="19"/>
      <c r="P40" s="19"/>
      <c r="Q40" s="19"/>
      <c r="R40" s="19"/>
      <c r="S40" s="19"/>
      <c r="T40" s="19"/>
      <c r="W40" s="96">
        <v>978</v>
      </c>
    </row>
    <row r="41" spans="11:23" ht="9.75" customHeight="1">
      <c r="K41" s="17" t="s">
        <v>2049</v>
      </c>
      <c r="L41" s="41" t="s">
        <v>1992</v>
      </c>
      <c r="M41" s="41">
        <v>0.3</v>
      </c>
      <c r="N41" s="41">
        <v>7</v>
      </c>
      <c r="O41" s="41">
        <v>8400</v>
      </c>
      <c r="P41" s="41" t="s">
        <v>2050</v>
      </c>
      <c r="Q41" s="1707" t="s">
        <v>2051</v>
      </c>
      <c r="R41" s="1707"/>
      <c r="S41" s="1765"/>
      <c r="T41" s="1288">
        <v>69.57</v>
      </c>
      <c r="V41" s="145" t="s">
        <v>6072</v>
      </c>
      <c r="W41" s="96">
        <v>978</v>
      </c>
    </row>
    <row r="42" spans="11:23" ht="9.75" customHeight="1">
      <c r="K42" s="34" t="s">
        <v>2052</v>
      </c>
      <c r="L42" s="49" t="s">
        <v>1992</v>
      </c>
      <c r="M42" s="49">
        <v>0.8</v>
      </c>
      <c r="N42" s="49">
        <v>9</v>
      </c>
      <c r="O42" s="49">
        <v>13200</v>
      </c>
      <c r="P42" s="49" t="s">
        <v>2050</v>
      </c>
      <c r="Q42" s="1708"/>
      <c r="R42" s="1708"/>
      <c r="S42" s="1759"/>
      <c r="T42" s="1289">
        <v>104.61</v>
      </c>
      <c r="V42" s="145" t="s">
        <v>6073</v>
      </c>
      <c r="W42" s="96">
        <v>978</v>
      </c>
    </row>
    <row r="43" spans="11:23" ht="9.75" customHeight="1">
      <c r="K43" s="34" t="s">
        <v>2053</v>
      </c>
      <c r="L43" s="49" t="s">
        <v>1992</v>
      </c>
      <c r="M43" s="49">
        <v>0.4</v>
      </c>
      <c r="N43" s="49">
        <v>6.5</v>
      </c>
      <c r="O43" s="49">
        <v>6.6</v>
      </c>
      <c r="P43" s="49" t="s">
        <v>2054</v>
      </c>
      <c r="Q43" s="1708" t="s">
        <v>2055</v>
      </c>
      <c r="R43" s="1708"/>
      <c r="S43" s="1759"/>
      <c r="T43" s="1290">
        <v>99.53</v>
      </c>
      <c r="V43" s="147" t="s">
        <v>6074</v>
      </c>
      <c r="W43" s="96">
        <v>978</v>
      </c>
    </row>
    <row r="44" spans="11:23" ht="9.75" customHeight="1" thickBot="1">
      <c r="K44" s="33" t="s">
        <v>2056</v>
      </c>
      <c r="L44" s="43" t="s">
        <v>1992</v>
      </c>
      <c r="M44" s="43">
        <v>1.1</v>
      </c>
      <c r="N44" s="43">
        <v>9</v>
      </c>
      <c r="O44" s="43">
        <v>16.8</v>
      </c>
      <c r="P44" s="43" t="s">
        <v>2057</v>
      </c>
      <c r="Q44" s="1709"/>
      <c r="R44" s="1709"/>
      <c r="S44" s="1762"/>
      <c r="T44" s="1291">
        <v>133.87</v>
      </c>
      <c r="V44" s="149" t="s">
        <v>6075</v>
      </c>
      <c r="W44" s="96">
        <v>978</v>
      </c>
    </row>
    <row r="45" spans="11:23" ht="9.75" customHeight="1" thickBot="1">
      <c r="K45" s="4" t="s">
        <v>2058</v>
      </c>
      <c r="L45" s="19"/>
      <c r="M45" s="19"/>
      <c r="N45" s="19"/>
      <c r="O45" s="19"/>
      <c r="P45" s="19"/>
      <c r="Q45" s="19"/>
      <c r="R45" s="19"/>
      <c r="S45" s="19"/>
      <c r="T45" s="19"/>
      <c r="W45" s="96">
        <v>978</v>
      </c>
    </row>
    <row r="46" spans="11:23" ht="9.75" customHeight="1">
      <c r="K46" s="17" t="s">
        <v>2059</v>
      </c>
      <c r="L46" s="41" t="s">
        <v>1992</v>
      </c>
      <c r="M46" s="41">
        <v>0.4</v>
      </c>
      <c r="N46" s="41">
        <v>5</v>
      </c>
      <c r="O46" s="41">
        <v>8400</v>
      </c>
      <c r="P46" s="41" t="s">
        <v>2060</v>
      </c>
      <c r="Q46" s="1707" t="s">
        <v>2051</v>
      </c>
      <c r="R46" s="1707"/>
      <c r="S46" s="1765"/>
      <c r="T46" s="1292">
        <v>90.44</v>
      </c>
      <c r="V46" s="151" t="s">
        <v>6076</v>
      </c>
      <c r="W46" s="96">
        <v>978</v>
      </c>
    </row>
    <row r="47" spans="11:23" ht="9.75" customHeight="1">
      <c r="K47" s="34" t="s">
        <v>2061</v>
      </c>
      <c r="L47" s="49" t="s">
        <v>1992</v>
      </c>
      <c r="M47" s="49">
        <v>1</v>
      </c>
      <c r="N47" s="49">
        <v>10</v>
      </c>
      <c r="O47" s="49">
        <v>14400</v>
      </c>
      <c r="P47" s="49" t="s">
        <v>2060</v>
      </c>
      <c r="Q47" s="1708"/>
      <c r="R47" s="1708"/>
      <c r="S47" s="1759"/>
      <c r="T47" s="1293">
        <v>117.82</v>
      </c>
      <c r="V47" s="151" t="s">
        <v>6077</v>
      </c>
      <c r="W47" s="96">
        <v>978</v>
      </c>
    </row>
    <row r="48" spans="11:23" ht="9.75" customHeight="1">
      <c r="K48" s="34" t="s">
        <v>2062</v>
      </c>
      <c r="L48" s="49" t="s">
        <v>1992</v>
      </c>
      <c r="M48" s="49">
        <v>0.55</v>
      </c>
      <c r="N48" s="49">
        <v>7</v>
      </c>
      <c r="O48" s="49">
        <v>9600</v>
      </c>
      <c r="P48" s="49" t="s">
        <v>2060</v>
      </c>
      <c r="Q48" s="1708" t="s">
        <v>2063</v>
      </c>
      <c r="R48" s="1708"/>
      <c r="S48" s="1759"/>
      <c r="T48" s="1294">
        <v>122.89</v>
      </c>
      <c r="V48" s="153" t="s">
        <v>6078</v>
      </c>
      <c r="W48" s="96">
        <v>978</v>
      </c>
    </row>
    <row r="49" spans="11:23" ht="9.75" customHeight="1" thickBot="1">
      <c r="K49" s="33" t="s">
        <v>2064</v>
      </c>
      <c r="L49" s="43" t="s">
        <v>1992</v>
      </c>
      <c r="M49" s="43">
        <v>1.1</v>
      </c>
      <c r="N49" s="43">
        <v>10.5</v>
      </c>
      <c r="O49" s="43">
        <v>15000</v>
      </c>
      <c r="P49" s="43" t="s">
        <v>2060</v>
      </c>
      <c r="Q49" s="1709"/>
      <c r="R49" s="1709"/>
      <c r="S49" s="1762"/>
      <c r="T49" s="1295">
        <v>135.07</v>
      </c>
      <c r="V49" s="153" t="s">
        <v>6079</v>
      </c>
      <c r="W49" s="96">
        <v>978</v>
      </c>
    </row>
    <row r="50" spans="11:23" ht="12.75" customHeight="1" thickBot="1">
      <c r="K50" s="4" t="s">
        <v>2065</v>
      </c>
      <c r="L50" s="19"/>
      <c r="M50" s="19"/>
      <c r="N50" s="19"/>
      <c r="O50" s="19"/>
      <c r="P50" s="19"/>
      <c r="Q50" s="19"/>
      <c r="R50" s="19"/>
      <c r="S50" s="19"/>
      <c r="T50" s="19"/>
      <c r="W50" s="96">
        <v>978</v>
      </c>
    </row>
    <row r="51" spans="11:23" ht="9.75" customHeight="1" thickBot="1">
      <c r="K51" s="1757" t="s">
        <v>11</v>
      </c>
      <c r="L51" s="1688"/>
      <c r="M51" s="1688" t="s">
        <v>161</v>
      </c>
      <c r="N51" s="1688"/>
      <c r="O51" s="1688"/>
      <c r="P51" s="1688"/>
      <c r="Q51" s="1688"/>
      <c r="R51" s="1688"/>
      <c r="S51" s="1712"/>
      <c r="T51" s="21" t="s">
        <v>1058</v>
      </c>
      <c r="W51" s="96">
        <v>978</v>
      </c>
    </row>
    <row r="52" spans="11:23" ht="9.75" customHeight="1">
      <c r="K52" s="1739" t="s">
        <v>2066</v>
      </c>
      <c r="L52" s="1689"/>
      <c r="M52" s="1689" t="s">
        <v>2067</v>
      </c>
      <c r="N52" s="1689"/>
      <c r="O52" s="1689"/>
      <c r="P52" s="1689"/>
      <c r="Q52" s="1689"/>
      <c r="R52" s="1689"/>
      <c r="S52" s="1713"/>
      <c r="T52" s="1296">
        <v>81.27</v>
      </c>
      <c r="V52" s="166" t="s">
        <v>6080</v>
      </c>
      <c r="W52" s="96">
        <v>978</v>
      </c>
    </row>
    <row r="53" spans="11:23" ht="9.75" customHeight="1" thickBot="1">
      <c r="K53" s="1736" t="s">
        <v>2068</v>
      </c>
      <c r="L53" s="1687"/>
      <c r="M53" s="1687" t="s">
        <v>2069</v>
      </c>
      <c r="N53" s="1687"/>
      <c r="O53" s="1687"/>
      <c r="P53" s="1687"/>
      <c r="Q53" s="1687"/>
      <c r="R53" s="1687"/>
      <c r="S53" s="1711"/>
      <c r="T53" s="1297">
        <v>27.02</v>
      </c>
      <c r="V53" s="164" t="s">
        <v>6057</v>
      </c>
      <c r="W53" s="96">
        <v>978</v>
      </c>
    </row>
  </sheetData>
  <sheetProtection selectLockedCells="1" selectUnlockedCells="1"/>
  <mergeCells count="37">
    <mergeCell ref="K52:L52"/>
    <mergeCell ref="M52:S52"/>
    <mergeCell ref="K53:L53"/>
    <mergeCell ref="M53:S53"/>
    <mergeCell ref="M25:N25"/>
    <mergeCell ref="Q25:S25"/>
    <mergeCell ref="Q28:S28"/>
    <mergeCell ref="M29:N29"/>
    <mergeCell ref="Q29:S30"/>
    <mergeCell ref="M30:N30"/>
    <mergeCell ref="K51:L51"/>
    <mergeCell ref="M51:S51"/>
    <mergeCell ref="Q46:S47"/>
    <mergeCell ref="Q43:S44"/>
    <mergeCell ref="Q48:S49"/>
    <mergeCell ref="Q41:S42"/>
    <mergeCell ref="Q39:S39"/>
    <mergeCell ref="M26:N26"/>
    <mergeCell ref="Q26:S26"/>
    <mergeCell ref="M28:N28"/>
    <mergeCell ref="M24:N24"/>
    <mergeCell ref="Q24:S24"/>
    <mergeCell ref="Q33:S33"/>
    <mergeCell ref="Q4:S4"/>
    <mergeCell ref="Q5:S5"/>
    <mergeCell ref="Q6:S6"/>
    <mergeCell ref="Q7:S7"/>
    <mergeCell ref="Q34:S37"/>
    <mergeCell ref="M23:N23"/>
    <mergeCell ref="Q23:S23"/>
    <mergeCell ref="Q8:S8"/>
    <mergeCell ref="Q9:S10"/>
    <mergeCell ref="Q11:S13"/>
    <mergeCell ref="Q14:S15"/>
    <mergeCell ref="K16:S16"/>
    <mergeCell ref="R18:S18"/>
    <mergeCell ref="R19:S21"/>
  </mergeCells>
  <hyperlinks>
    <hyperlink ref="T1" location="Оглавление!A1" display="Оглавление!A1"/>
  </hyperlinks>
  <printOptions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L1:AD58"/>
  <sheetViews>
    <sheetView view="pageBreakPreview" zoomScaleSheetLayoutView="100" zoomScalePageLayoutView="0" workbookViewId="0" topLeftCell="L1">
      <selection activeCell="T2" sqref="T2"/>
    </sheetView>
  </sheetViews>
  <sheetFormatPr defaultColWidth="9.00390625" defaultRowHeight="12.75"/>
  <cols>
    <col min="1" max="11" width="0" style="54" hidden="1" customWidth="1"/>
    <col min="12" max="12" width="15.25390625" style="54" customWidth="1"/>
    <col min="13" max="13" width="10.00390625" style="54" customWidth="1"/>
    <col min="14" max="18" width="9.75390625" style="54" customWidth="1"/>
    <col min="19" max="19" width="14.00390625" style="54" customWidth="1"/>
    <col min="20" max="20" width="9.25390625" style="54" customWidth="1"/>
    <col min="21" max="21" width="2.875" style="54" customWidth="1"/>
    <col min="22" max="22" width="11.25390625" style="0" customWidth="1"/>
    <col min="23" max="23" width="5.625" style="0" customWidth="1"/>
    <col min="24" max="29" width="2.875" style="54" customWidth="1"/>
    <col min="32" max="16384" width="9.125" style="54" customWidth="1"/>
  </cols>
  <sheetData>
    <row r="1" spans="12:20" ht="9.75" customHeight="1">
      <c r="L1" s="55" t="s">
        <v>7</v>
      </c>
      <c r="T1" s="1597" t="s">
        <v>6553</v>
      </c>
    </row>
    <row r="2" spans="12:20" ht="12" customHeight="1">
      <c r="L2" s="1576" t="s">
        <v>2071</v>
      </c>
      <c r="M2" s="922"/>
      <c r="N2" s="922"/>
      <c r="O2" s="922"/>
      <c r="P2" s="922"/>
      <c r="Q2" s="922"/>
      <c r="R2" s="922"/>
      <c r="S2" s="922"/>
      <c r="T2" s="923"/>
    </row>
    <row r="3" ht="18.75" customHeight="1">
      <c r="L3" s="37" t="s">
        <v>2070</v>
      </c>
    </row>
    <row r="4" ht="12" customHeight="1" thickBot="1">
      <c r="L4" s="38" t="s">
        <v>2072</v>
      </c>
    </row>
    <row r="5" spans="12:20" ht="21.75" customHeight="1" thickBot="1">
      <c r="L5" s="59" t="s">
        <v>11</v>
      </c>
      <c r="M5" s="2" t="s">
        <v>1940</v>
      </c>
      <c r="N5" s="2" t="s">
        <v>1941</v>
      </c>
      <c r="O5" s="2" t="s">
        <v>1942</v>
      </c>
      <c r="P5" s="2" t="s">
        <v>1943</v>
      </c>
      <c r="Q5" s="2" t="s">
        <v>1944</v>
      </c>
      <c r="R5" s="2" t="s">
        <v>1838</v>
      </c>
      <c r="S5" s="2" t="s">
        <v>1945</v>
      </c>
      <c r="T5" s="61" t="s">
        <v>88</v>
      </c>
    </row>
    <row r="6" spans="12:23" ht="12" customHeight="1">
      <c r="L6" s="35" t="s">
        <v>2073</v>
      </c>
      <c r="M6" s="46" t="s">
        <v>1275</v>
      </c>
      <c r="N6" s="46">
        <v>2</v>
      </c>
      <c r="O6" s="46">
        <v>2.5</v>
      </c>
      <c r="P6" s="46" t="s">
        <v>1949</v>
      </c>
      <c r="Q6" s="46">
        <v>10</v>
      </c>
      <c r="R6" s="46" t="s">
        <v>1114</v>
      </c>
      <c r="S6" s="46" t="s">
        <v>1951</v>
      </c>
      <c r="T6" s="20">
        <v>4312</v>
      </c>
      <c r="V6" s="93" t="s">
        <v>6001</v>
      </c>
      <c r="W6" s="93">
        <v>810</v>
      </c>
    </row>
    <row r="7" spans="12:30" ht="12" customHeight="1">
      <c r="L7" s="34" t="s">
        <v>2074</v>
      </c>
      <c r="M7" s="49" t="s">
        <v>1275</v>
      </c>
      <c r="N7" s="49">
        <v>4</v>
      </c>
      <c r="O7" s="49">
        <v>3.2</v>
      </c>
      <c r="P7" s="49" t="s">
        <v>2075</v>
      </c>
      <c r="Q7" s="49">
        <v>10</v>
      </c>
      <c r="R7" s="49" t="s">
        <v>1114</v>
      </c>
      <c r="S7" s="49" t="s">
        <v>1951</v>
      </c>
      <c r="T7" s="28">
        <v>4400</v>
      </c>
      <c r="V7" s="93" t="s">
        <v>6002</v>
      </c>
      <c r="W7" s="93">
        <v>810</v>
      </c>
      <c r="AD7" s="1592"/>
    </row>
    <row r="8" spans="12:23" ht="12" customHeight="1">
      <c r="L8" s="34" t="s">
        <v>2076</v>
      </c>
      <c r="M8" s="49" t="s">
        <v>1275</v>
      </c>
      <c r="N8" s="49">
        <v>6</v>
      </c>
      <c r="O8" s="49">
        <v>3.8</v>
      </c>
      <c r="P8" s="49" t="s">
        <v>1949</v>
      </c>
      <c r="Q8" s="49">
        <v>10</v>
      </c>
      <c r="R8" s="49" t="s">
        <v>1114</v>
      </c>
      <c r="S8" s="49" t="s">
        <v>1951</v>
      </c>
      <c r="T8" s="28">
        <v>5280</v>
      </c>
      <c r="V8" s="93" t="s">
        <v>6003</v>
      </c>
      <c r="W8" s="93">
        <v>810</v>
      </c>
    </row>
    <row r="9" spans="12:23" ht="12" customHeight="1">
      <c r="L9" s="34" t="s">
        <v>2077</v>
      </c>
      <c r="M9" s="49" t="s">
        <v>1275</v>
      </c>
      <c r="N9" s="49">
        <v>7</v>
      </c>
      <c r="O9" s="49">
        <v>4.8</v>
      </c>
      <c r="P9" s="49" t="s">
        <v>1949</v>
      </c>
      <c r="Q9" s="49">
        <v>10</v>
      </c>
      <c r="R9" s="49" t="s">
        <v>1114</v>
      </c>
      <c r="S9" s="49" t="s">
        <v>1951</v>
      </c>
      <c r="T9" s="28">
        <v>6424</v>
      </c>
      <c r="V9" s="93" t="s">
        <v>6004</v>
      </c>
      <c r="W9" s="93">
        <v>810</v>
      </c>
    </row>
    <row r="10" spans="12:23" ht="12" customHeight="1">
      <c r="L10" s="34" t="s">
        <v>2078</v>
      </c>
      <c r="M10" s="49" t="s">
        <v>1275</v>
      </c>
      <c r="N10" s="49">
        <v>8</v>
      </c>
      <c r="O10" s="49">
        <v>5.6</v>
      </c>
      <c r="P10" s="49" t="s">
        <v>1949</v>
      </c>
      <c r="Q10" s="49">
        <v>10</v>
      </c>
      <c r="R10" s="49" t="s">
        <v>1114</v>
      </c>
      <c r="S10" s="49" t="s">
        <v>1951</v>
      </c>
      <c r="T10" s="28">
        <v>6720</v>
      </c>
      <c r="V10" s="96" t="s">
        <v>6005</v>
      </c>
      <c r="W10" s="93">
        <v>810</v>
      </c>
    </row>
    <row r="11" spans="12:23" ht="12" customHeight="1">
      <c r="L11" s="34" t="s">
        <v>2079</v>
      </c>
      <c r="M11" s="49" t="s">
        <v>1275</v>
      </c>
      <c r="N11" s="49">
        <v>2</v>
      </c>
      <c r="O11" s="49">
        <v>2.5</v>
      </c>
      <c r="P11" s="49" t="s">
        <v>1949</v>
      </c>
      <c r="Q11" s="49">
        <v>10</v>
      </c>
      <c r="R11" s="49" t="s">
        <v>1866</v>
      </c>
      <c r="S11" s="49" t="s">
        <v>1959</v>
      </c>
      <c r="T11" s="28">
        <v>4708</v>
      </c>
      <c r="V11" s="885" t="s">
        <v>6006</v>
      </c>
      <c r="W11" s="93">
        <v>810</v>
      </c>
    </row>
    <row r="12" spans="12:23" ht="12" customHeight="1">
      <c r="L12" s="34" t="s">
        <v>2080</v>
      </c>
      <c r="M12" s="49" t="s">
        <v>1275</v>
      </c>
      <c r="N12" s="49">
        <v>4</v>
      </c>
      <c r="O12" s="49">
        <v>3.2</v>
      </c>
      <c r="P12" s="49" t="s">
        <v>1949</v>
      </c>
      <c r="Q12" s="49">
        <v>10</v>
      </c>
      <c r="R12" s="49" t="s">
        <v>1866</v>
      </c>
      <c r="S12" s="49" t="s">
        <v>1959</v>
      </c>
      <c r="T12" s="28">
        <v>4796</v>
      </c>
      <c r="V12" s="885" t="s">
        <v>6007</v>
      </c>
      <c r="W12" s="93">
        <v>810</v>
      </c>
    </row>
    <row r="13" spans="12:23" ht="12" customHeight="1">
      <c r="L13" s="34" t="s">
        <v>2081</v>
      </c>
      <c r="M13" s="49" t="s">
        <v>1275</v>
      </c>
      <c r="N13" s="49">
        <v>6</v>
      </c>
      <c r="O13" s="49">
        <v>3.8</v>
      </c>
      <c r="P13" s="49" t="s">
        <v>1949</v>
      </c>
      <c r="Q13" s="49">
        <v>10</v>
      </c>
      <c r="R13" s="49" t="s">
        <v>1866</v>
      </c>
      <c r="S13" s="49" t="s">
        <v>1959</v>
      </c>
      <c r="T13" s="28">
        <v>5588</v>
      </c>
      <c r="V13" s="885" t="s">
        <v>6008</v>
      </c>
      <c r="W13" s="93">
        <v>810</v>
      </c>
    </row>
    <row r="14" spans="12:23" ht="12" customHeight="1">
      <c r="L14" s="34" t="s">
        <v>2082</v>
      </c>
      <c r="M14" s="49" t="s">
        <v>1275</v>
      </c>
      <c r="N14" s="49">
        <v>7</v>
      </c>
      <c r="O14" s="49">
        <v>4.8</v>
      </c>
      <c r="P14" s="49" t="s">
        <v>1949</v>
      </c>
      <c r="Q14" s="49">
        <v>10</v>
      </c>
      <c r="R14" s="49" t="s">
        <v>1866</v>
      </c>
      <c r="S14" s="49" t="s">
        <v>1959</v>
      </c>
      <c r="T14" s="28">
        <v>6820</v>
      </c>
      <c r="V14" s="885" t="s">
        <v>6009</v>
      </c>
      <c r="W14" s="93">
        <v>810</v>
      </c>
    </row>
    <row r="15" spans="12:23" ht="12" customHeight="1">
      <c r="L15" s="34" t="s">
        <v>2083</v>
      </c>
      <c r="M15" s="49" t="s">
        <v>1275</v>
      </c>
      <c r="N15" s="49">
        <v>8</v>
      </c>
      <c r="O15" s="49">
        <v>5.6</v>
      </c>
      <c r="P15" s="49" t="s">
        <v>1949</v>
      </c>
      <c r="Q15" s="49">
        <v>10</v>
      </c>
      <c r="R15" s="49" t="s">
        <v>1866</v>
      </c>
      <c r="S15" s="49" t="s">
        <v>1959</v>
      </c>
      <c r="T15" s="28">
        <v>6900</v>
      </c>
      <c r="V15" s="98" t="s">
        <v>6010</v>
      </c>
      <c r="W15" s="93">
        <v>810</v>
      </c>
    </row>
    <row r="16" spans="12:23" ht="12" customHeight="1">
      <c r="L16" s="34" t="s">
        <v>2084</v>
      </c>
      <c r="M16" s="49" t="s">
        <v>1275</v>
      </c>
      <c r="N16" s="49">
        <v>4</v>
      </c>
      <c r="O16" s="49">
        <v>2.6</v>
      </c>
      <c r="P16" s="49" t="s">
        <v>1949</v>
      </c>
      <c r="Q16" s="49">
        <v>10</v>
      </c>
      <c r="R16" s="49" t="s">
        <v>1114</v>
      </c>
      <c r="S16" s="49" t="s">
        <v>1951</v>
      </c>
      <c r="T16" s="28">
        <v>5852</v>
      </c>
      <c r="V16" s="101" t="s">
        <v>6011</v>
      </c>
      <c r="W16" s="93">
        <v>810</v>
      </c>
    </row>
    <row r="17" spans="12:23" ht="12" customHeight="1">
      <c r="L17" s="34" t="s">
        <v>2085</v>
      </c>
      <c r="M17" s="49" t="s">
        <v>1275</v>
      </c>
      <c r="N17" s="49">
        <v>6</v>
      </c>
      <c r="O17" s="49">
        <v>3.4</v>
      </c>
      <c r="P17" s="49" t="s">
        <v>1949</v>
      </c>
      <c r="Q17" s="49">
        <v>10</v>
      </c>
      <c r="R17" s="49" t="s">
        <v>1114</v>
      </c>
      <c r="S17" s="49" t="s">
        <v>1951</v>
      </c>
      <c r="T17" s="28">
        <v>6512</v>
      </c>
      <c r="V17" s="101" t="s">
        <v>6012</v>
      </c>
      <c r="W17" s="93">
        <v>810</v>
      </c>
    </row>
    <row r="18" spans="12:23" ht="12" customHeight="1">
      <c r="L18" s="34" t="s">
        <v>2086</v>
      </c>
      <c r="M18" s="49" t="s">
        <v>1275</v>
      </c>
      <c r="N18" s="49">
        <v>4</v>
      </c>
      <c r="O18" s="49">
        <v>3.2</v>
      </c>
      <c r="P18" s="49" t="s">
        <v>1949</v>
      </c>
      <c r="Q18" s="49">
        <v>10</v>
      </c>
      <c r="R18" s="49" t="s">
        <v>1866</v>
      </c>
      <c r="S18" s="49" t="s">
        <v>1959</v>
      </c>
      <c r="T18" s="28">
        <v>10914</v>
      </c>
      <c r="V18" s="103" t="s">
        <v>6013</v>
      </c>
      <c r="W18" s="93">
        <v>810</v>
      </c>
    </row>
    <row r="19" spans="12:23" ht="12" customHeight="1" thickBot="1">
      <c r="L19" s="33" t="s">
        <v>2087</v>
      </c>
      <c r="M19" s="43" t="s">
        <v>1275</v>
      </c>
      <c r="N19" s="43">
        <v>6</v>
      </c>
      <c r="O19" s="43">
        <v>3.6</v>
      </c>
      <c r="P19" s="43" t="s">
        <v>1949</v>
      </c>
      <c r="Q19" s="43">
        <v>10</v>
      </c>
      <c r="R19" s="43" t="s">
        <v>1866</v>
      </c>
      <c r="S19" s="43" t="s">
        <v>1959</v>
      </c>
      <c r="T19" s="27">
        <v>11771</v>
      </c>
      <c r="V19" s="103" t="s">
        <v>6014</v>
      </c>
      <c r="W19" s="93">
        <v>810</v>
      </c>
    </row>
    <row r="20" spans="12:23" ht="12" customHeight="1" thickBot="1">
      <c r="L20" s="8" t="s">
        <v>2088</v>
      </c>
      <c r="M20" s="19"/>
      <c r="N20" s="19"/>
      <c r="O20" s="19"/>
      <c r="P20" s="19"/>
      <c r="Q20" s="19"/>
      <c r="R20" s="19"/>
      <c r="S20" s="19"/>
      <c r="T20" s="19"/>
      <c r="W20" s="93">
        <v>810</v>
      </c>
    </row>
    <row r="21" spans="12:23" ht="24.75" customHeight="1" thickBot="1">
      <c r="L21" s="59" t="s">
        <v>11</v>
      </c>
      <c r="M21" s="2" t="s">
        <v>1940</v>
      </c>
      <c r="N21" s="2" t="s">
        <v>1941</v>
      </c>
      <c r="O21" s="2" t="s">
        <v>1942</v>
      </c>
      <c r="P21" s="2" t="s">
        <v>1943</v>
      </c>
      <c r="Q21" s="2" t="s">
        <v>1944</v>
      </c>
      <c r="R21" s="2" t="s">
        <v>1838</v>
      </c>
      <c r="S21" s="2" t="s">
        <v>1945</v>
      </c>
      <c r="T21" s="61" t="s">
        <v>88</v>
      </c>
      <c r="W21" s="93">
        <v>810</v>
      </c>
    </row>
    <row r="22" spans="12:23" ht="12" customHeight="1">
      <c r="L22" s="35" t="s">
        <v>2089</v>
      </c>
      <c r="M22" s="46" t="s">
        <v>1275</v>
      </c>
      <c r="N22" s="46">
        <v>2</v>
      </c>
      <c r="O22" s="46">
        <v>2.5</v>
      </c>
      <c r="P22" s="46" t="s">
        <v>1949</v>
      </c>
      <c r="Q22" s="46">
        <v>10</v>
      </c>
      <c r="R22" s="46" t="s">
        <v>1972</v>
      </c>
      <c r="S22" s="46" t="s">
        <v>2090</v>
      </c>
      <c r="T22" s="20">
        <v>4532</v>
      </c>
      <c r="V22" s="105" t="s">
        <v>6015</v>
      </c>
      <c r="W22" s="93">
        <v>810</v>
      </c>
    </row>
    <row r="23" spans="12:23" ht="12" customHeight="1">
      <c r="L23" s="34" t="s">
        <v>2091</v>
      </c>
      <c r="M23" s="49" t="s">
        <v>1275</v>
      </c>
      <c r="N23" s="49">
        <v>4</v>
      </c>
      <c r="O23" s="49">
        <v>3.2</v>
      </c>
      <c r="P23" s="49" t="s">
        <v>1949</v>
      </c>
      <c r="Q23" s="49">
        <v>10</v>
      </c>
      <c r="R23" s="49" t="s">
        <v>1972</v>
      </c>
      <c r="S23" s="49" t="s">
        <v>2090</v>
      </c>
      <c r="T23" s="28">
        <v>4600</v>
      </c>
      <c r="V23" s="105" t="s">
        <v>6016</v>
      </c>
      <c r="W23" s="93">
        <v>810</v>
      </c>
    </row>
    <row r="24" spans="12:23" ht="12" customHeight="1">
      <c r="L24" s="34" t="s">
        <v>2092</v>
      </c>
      <c r="M24" s="49" t="s">
        <v>1275</v>
      </c>
      <c r="N24" s="49">
        <v>5</v>
      </c>
      <c r="O24" s="49">
        <v>3.5</v>
      </c>
      <c r="P24" s="49" t="s">
        <v>1949</v>
      </c>
      <c r="Q24" s="49">
        <v>10</v>
      </c>
      <c r="R24" s="49" t="s">
        <v>1972</v>
      </c>
      <c r="S24" s="49" t="s">
        <v>2090</v>
      </c>
      <c r="T24" s="28">
        <v>5232</v>
      </c>
      <c r="V24" s="105" t="s">
        <v>6017</v>
      </c>
      <c r="W24" s="93">
        <v>810</v>
      </c>
    </row>
    <row r="25" spans="12:23" ht="12" customHeight="1">
      <c r="L25" s="34" t="s">
        <v>2093</v>
      </c>
      <c r="M25" s="49" t="s">
        <v>1275</v>
      </c>
      <c r="N25" s="49">
        <v>6</v>
      </c>
      <c r="O25" s="49">
        <v>3.8</v>
      </c>
      <c r="P25" s="49" t="s">
        <v>1949</v>
      </c>
      <c r="Q25" s="49">
        <v>10</v>
      </c>
      <c r="R25" s="49" t="s">
        <v>1972</v>
      </c>
      <c r="S25" s="49" t="s">
        <v>2090</v>
      </c>
      <c r="T25" s="28">
        <v>5232</v>
      </c>
      <c r="V25" s="105" t="s">
        <v>6018</v>
      </c>
      <c r="W25" s="93">
        <v>810</v>
      </c>
    </row>
    <row r="26" spans="12:23" ht="12" customHeight="1">
      <c r="L26" s="34" t="s">
        <v>2094</v>
      </c>
      <c r="M26" s="49" t="s">
        <v>1275</v>
      </c>
      <c r="N26" s="49">
        <v>4</v>
      </c>
      <c r="O26" s="49">
        <v>3.2</v>
      </c>
      <c r="P26" s="49" t="s">
        <v>1949</v>
      </c>
      <c r="Q26" s="49">
        <v>10</v>
      </c>
      <c r="R26" s="49" t="s">
        <v>1114</v>
      </c>
      <c r="S26" s="49" t="s">
        <v>1951</v>
      </c>
      <c r="T26" s="28">
        <v>5412</v>
      </c>
      <c r="V26" s="107" t="s">
        <v>6019</v>
      </c>
      <c r="W26" s="93">
        <v>810</v>
      </c>
    </row>
    <row r="27" spans="12:23" ht="12" customHeight="1" thickBot="1">
      <c r="L27" s="33" t="s">
        <v>2095</v>
      </c>
      <c r="M27" s="43" t="s">
        <v>1275</v>
      </c>
      <c r="N27" s="43">
        <v>6</v>
      </c>
      <c r="O27" s="43">
        <v>3.8</v>
      </c>
      <c r="P27" s="43" t="s">
        <v>1949</v>
      </c>
      <c r="Q27" s="43">
        <v>10</v>
      </c>
      <c r="R27" s="43" t="s">
        <v>1114</v>
      </c>
      <c r="S27" s="43" t="s">
        <v>1951</v>
      </c>
      <c r="T27" s="27">
        <v>6269</v>
      </c>
      <c r="V27" s="107" t="s">
        <v>6020</v>
      </c>
      <c r="W27" s="93">
        <v>810</v>
      </c>
    </row>
    <row r="28" spans="12:23" ht="12" customHeight="1" thickBot="1">
      <c r="L28" s="8" t="s">
        <v>2072</v>
      </c>
      <c r="M28" s="19"/>
      <c r="N28" s="19"/>
      <c r="O28" s="19"/>
      <c r="P28" s="19"/>
      <c r="Q28" s="19"/>
      <c r="R28" s="1737"/>
      <c r="S28" s="1737"/>
      <c r="T28" s="1737"/>
      <c r="W28" s="93">
        <v>810</v>
      </c>
    </row>
    <row r="29" spans="12:23" ht="21.75" customHeight="1" thickBot="1">
      <c r="L29" s="59" t="s">
        <v>11</v>
      </c>
      <c r="M29" s="2" t="s">
        <v>1940</v>
      </c>
      <c r="N29" s="2" t="s">
        <v>1941</v>
      </c>
      <c r="O29" s="2" t="s">
        <v>1942</v>
      </c>
      <c r="P29" s="2" t="s">
        <v>1943</v>
      </c>
      <c r="Q29" s="2" t="s">
        <v>1944</v>
      </c>
      <c r="R29" s="2" t="s">
        <v>1838</v>
      </c>
      <c r="S29" s="2" t="s">
        <v>2096</v>
      </c>
      <c r="T29" s="61" t="s">
        <v>88</v>
      </c>
      <c r="W29" s="93">
        <v>810</v>
      </c>
    </row>
    <row r="30" spans="12:23" ht="12" customHeight="1">
      <c r="L30" s="35" t="s">
        <v>2097</v>
      </c>
      <c r="M30" s="46" t="s">
        <v>1275</v>
      </c>
      <c r="N30" s="46">
        <v>7.5</v>
      </c>
      <c r="O30" s="46">
        <v>6.5</v>
      </c>
      <c r="P30" s="46" t="s">
        <v>2098</v>
      </c>
      <c r="Q30" s="46">
        <v>10</v>
      </c>
      <c r="R30" s="46" t="s">
        <v>1114</v>
      </c>
      <c r="S30" s="46" t="s">
        <v>1951</v>
      </c>
      <c r="T30" s="20">
        <v>7991</v>
      </c>
      <c r="V30" s="117" t="s">
        <v>6021</v>
      </c>
      <c r="W30" s="93">
        <v>810</v>
      </c>
    </row>
    <row r="31" spans="12:23" ht="12" customHeight="1">
      <c r="L31" s="34" t="s">
        <v>2099</v>
      </c>
      <c r="M31" s="49" t="s">
        <v>1275</v>
      </c>
      <c r="N31" s="49">
        <v>8.5</v>
      </c>
      <c r="O31" s="49">
        <v>7.2</v>
      </c>
      <c r="P31" s="49" t="s">
        <v>2098</v>
      </c>
      <c r="Q31" s="49">
        <v>10</v>
      </c>
      <c r="R31" s="49" t="s">
        <v>1114</v>
      </c>
      <c r="S31" s="49" t="s">
        <v>1951</v>
      </c>
      <c r="T31" s="28">
        <v>8228</v>
      </c>
      <c r="V31" s="117" t="s">
        <v>6022</v>
      </c>
      <c r="W31" s="93">
        <v>810</v>
      </c>
    </row>
    <row r="32" spans="12:23" ht="12" customHeight="1">
      <c r="L32" s="34" t="s">
        <v>2100</v>
      </c>
      <c r="M32" s="49" t="s">
        <v>1275</v>
      </c>
      <c r="N32" s="49">
        <v>4</v>
      </c>
      <c r="O32" s="49">
        <v>9</v>
      </c>
      <c r="P32" s="49" t="s">
        <v>2098</v>
      </c>
      <c r="Q32" s="49">
        <v>10</v>
      </c>
      <c r="R32" s="49" t="s">
        <v>1866</v>
      </c>
      <c r="S32" s="49" t="s">
        <v>1959</v>
      </c>
      <c r="T32" s="28">
        <v>8447</v>
      </c>
      <c r="V32" s="119" t="s">
        <v>6023</v>
      </c>
      <c r="W32" s="93">
        <v>810</v>
      </c>
    </row>
    <row r="33" spans="12:23" ht="12" customHeight="1">
      <c r="L33" s="34" t="s">
        <v>2101</v>
      </c>
      <c r="M33" s="49" t="s">
        <v>1275</v>
      </c>
      <c r="N33" s="49">
        <v>7.5</v>
      </c>
      <c r="O33" s="49">
        <v>6.5</v>
      </c>
      <c r="P33" s="49" t="s">
        <v>2098</v>
      </c>
      <c r="Q33" s="49">
        <v>10</v>
      </c>
      <c r="R33" s="49" t="s">
        <v>1866</v>
      </c>
      <c r="S33" s="49" t="s">
        <v>1959</v>
      </c>
      <c r="T33" s="28">
        <v>8630</v>
      </c>
      <c r="V33" s="121" t="s">
        <v>6024</v>
      </c>
      <c r="W33" s="93">
        <v>810</v>
      </c>
    </row>
    <row r="34" spans="12:23" ht="12" customHeight="1">
      <c r="L34" s="34" t="s">
        <v>2102</v>
      </c>
      <c r="M34" s="49" t="s">
        <v>1275</v>
      </c>
      <c r="N34" s="49">
        <v>6.5</v>
      </c>
      <c r="O34" s="49">
        <v>9.5</v>
      </c>
      <c r="P34" s="49" t="s">
        <v>2098</v>
      </c>
      <c r="Q34" s="49">
        <v>10</v>
      </c>
      <c r="R34" s="49" t="s">
        <v>1866</v>
      </c>
      <c r="S34" s="49" t="s">
        <v>1959</v>
      </c>
      <c r="T34" s="28">
        <v>10352</v>
      </c>
      <c r="V34" s="121" t="s">
        <v>6025</v>
      </c>
      <c r="W34" s="93">
        <v>810</v>
      </c>
    </row>
    <row r="35" spans="12:23" ht="12" customHeight="1" thickBot="1">
      <c r="L35" s="33" t="s">
        <v>2103</v>
      </c>
      <c r="M35" s="43" t="s">
        <v>1275</v>
      </c>
      <c r="N35" s="43">
        <v>4</v>
      </c>
      <c r="O35" s="43">
        <v>9</v>
      </c>
      <c r="P35" s="43" t="s">
        <v>2098</v>
      </c>
      <c r="Q35" s="43">
        <v>10</v>
      </c>
      <c r="R35" s="43" t="s">
        <v>2104</v>
      </c>
      <c r="S35" s="43" t="s">
        <v>2104</v>
      </c>
      <c r="T35" s="27">
        <v>12237</v>
      </c>
      <c r="V35" s="140" t="s">
        <v>6026</v>
      </c>
      <c r="W35" s="93">
        <v>810</v>
      </c>
    </row>
    <row r="36" spans="12:23" ht="12" customHeight="1" thickBot="1">
      <c r="L36" s="8" t="s">
        <v>2105</v>
      </c>
      <c r="M36" s="19"/>
      <c r="N36" s="19"/>
      <c r="O36" s="19"/>
      <c r="P36" s="19"/>
      <c r="Q36" s="19"/>
      <c r="R36" s="19"/>
      <c r="S36" s="19"/>
      <c r="T36" s="19"/>
      <c r="W36" s="93">
        <v>810</v>
      </c>
    </row>
    <row r="37" spans="12:23" ht="26.25" customHeight="1" thickBot="1">
      <c r="L37" s="59" t="s">
        <v>11</v>
      </c>
      <c r="M37" s="2" t="s">
        <v>1940</v>
      </c>
      <c r="N37" s="2" t="s">
        <v>1941</v>
      </c>
      <c r="O37" s="2" t="s">
        <v>1942</v>
      </c>
      <c r="P37" s="2" t="s">
        <v>1943</v>
      </c>
      <c r="Q37" s="2" t="s">
        <v>1944</v>
      </c>
      <c r="R37" s="2" t="s">
        <v>1838</v>
      </c>
      <c r="S37" s="2" t="s">
        <v>1945</v>
      </c>
      <c r="T37" s="61" t="s">
        <v>88</v>
      </c>
      <c r="W37" s="93">
        <v>810</v>
      </c>
    </row>
    <row r="38" spans="12:23" ht="12" customHeight="1">
      <c r="L38" s="35" t="s">
        <v>2106</v>
      </c>
      <c r="M38" s="46" t="s">
        <v>1275</v>
      </c>
      <c r="N38" s="46">
        <v>4</v>
      </c>
      <c r="O38" s="46">
        <v>2.5</v>
      </c>
      <c r="P38" s="46" t="s">
        <v>2107</v>
      </c>
      <c r="Q38" s="46">
        <v>10</v>
      </c>
      <c r="R38" s="46" t="s">
        <v>1972</v>
      </c>
      <c r="S38" s="46" t="s">
        <v>2090</v>
      </c>
      <c r="T38" s="20">
        <v>5412</v>
      </c>
      <c r="V38" s="123" t="s">
        <v>6027</v>
      </c>
      <c r="W38" s="93">
        <v>810</v>
      </c>
    </row>
    <row r="39" spans="12:23" ht="12" customHeight="1">
      <c r="L39" s="34" t="s">
        <v>2108</v>
      </c>
      <c r="M39" s="49" t="s">
        <v>1275</v>
      </c>
      <c r="N39" s="49">
        <v>6</v>
      </c>
      <c r="O39" s="49">
        <v>3.2</v>
      </c>
      <c r="P39" s="49" t="s">
        <v>2107</v>
      </c>
      <c r="Q39" s="49">
        <v>10</v>
      </c>
      <c r="R39" s="49" t="s">
        <v>1972</v>
      </c>
      <c r="S39" s="49" t="s">
        <v>2090</v>
      </c>
      <c r="T39" s="28">
        <v>5852</v>
      </c>
      <c r="V39" s="123" t="s">
        <v>6028</v>
      </c>
      <c r="W39" s="93">
        <v>810</v>
      </c>
    </row>
    <row r="40" spans="12:23" ht="12" customHeight="1">
      <c r="L40" s="34" t="s">
        <v>2109</v>
      </c>
      <c r="M40" s="49" t="s">
        <v>1275</v>
      </c>
      <c r="N40" s="49">
        <v>4</v>
      </c>
      <c r="O40" s="49">
        <v>2.5</v>
      </c>
      <c r="P40" s="49" t="s">
        <v>2107</v>
      </c>
      <c r="Q40" s="49">
        <v>10</v>
      </c>
      <c r="R40" s="49" t="s">
        <v>1114</v>
      </c>
      <c r="S40" s="49" t="s">
        <v>1951</v>
      </c>
      <c r="T40" s="28">
        <v>5412</v>
      </c>
      <c r="V40" s="127" t="s">
        <v>6029</v>
      </c>
      <c r="W40" s="93">
        <v>810</v>
      </c>
    </row>
    <row r="41" spans="12:23" ht="12" customHeight="1">
      <c r="L41" s="34" t="s">
        <v>2110</v>
      </c>
      <c r="M41" s="49" t="s">
        <v>1275</v>
      </c>
      <c r="N41" s="49">
        <v>4</v>
      </c>
      <c r="O41" s="49">
        <v>2.5</v>
      </c>
      <c r="P41" s="49" t="s">
        <v>2107</v>
      </c>
      <c r="Q41" s="49">
        <v>10</v>
      </c>
      <c r="R41" s="49" t="s">
        <v>1114</v>
      </c>
      <c r="S41" s="49" t="s">
        <v>1951</v>
      </c>
      <c r="T41" s="28">
        <v>5852</v>
      </c>
      <c r="V41" s="127" t="s">
        <v>6030</v>
      </c>
      <c r="W41" s="93">
        <v>810</v>
      </c>
    </row>
    <row r="42" spans="12:23" ht="12" customHeight="1">
      <c r="L42" s="34" t="s">
        <v>2111</v>
      </c>
      <c r="M42" s="49" t="s">
        <v>1275</v>
      </c>
      <c r="N42" s="49">
        <v>4</v>
      </c>
      <c r="O42" s="49">
        <v>2.5</v>
      </c>
      <c r="P42" s="49" t="s">
        <v>2107</v>
      </c>
      <c r="Q42" s="49">
        <v>10</v>
      </c>
      <c r="R42" s="49" t="s">
        <v>1114</v>
      </c>
      <c r="S42" s="49" t="s">
        <v>1951</v>
      </c>
      <c r="T42" s="28">
        <v>5764</v>
      </c>
      <c r="V42" s="127" t="s">
        <v>6031</v>
      </c>
      <c r="W42" s="93">
        <v>810</v>
      </c>
    </row>
    <row r="43" spans="12:23" ht="12" customHeight="1">
      <c r="L43" s="34" t="s">
        <v>2112</v>
      </c>
      <c r="M43" s="49" t="s">
        <v>1275</v>
      </c>
      <c r="N43" s="49">
        <v>4</v>
      </c>
      <c r="O43" s="49">
        <v>2.5</v>
      </c>
      <c r="P43" s="49" t="s">
        <v>2107</v>
      </c>
      <c r="Q43" s="49">
        <v>10</v>
      </c>
      <c r="R43" s="49" t="s">
        <v>1114</v>
      </c>
      <c r="S43" s="49" t="s">
        <v>1951</v>
      </c>
      <c r="T43" s="28">
        <v>6204</v>
      </c>
      <c r="V43" s="127" t="s">
        <v>6032</v>
      </c>
      <c r="W43" s="93">
        <v>810</v>
      </c>
    </row>
    <row r="44" spans="12:23" ht="12" customHeight="1">
      <c r="L44" s="34" t="s">
        <v>2113</v>
      </c>
      <c r="M44" s="49" t="s">
        <v>1275</v>
      </c>
      <c r="N44" s="49">
        <v>6</v>
      </c>
      <c r="O44" s="49">
        <v>3.2</v>
      </c>
      <c r="P44" s="49" t="s">
        <v>2107</v>
      </c>
      <c r="Q44" s="49">
        <v>10</v>
      </c>
      <c r="R44" s="49" t="s">
        <v>1114</v>
      </c>
      <c r="S44" s="49" t="s">
        <v>1951</v>
      </c>
      <c r="T44" s="28">
        <v>6204</v>
      </c>
      <c r="V44" s="129" t="s">
        <v>6033</v>
      </c>
      <c r="W44" s="93">
        <v>810</v>
      </c>
    </row>
    <row r="45" spans="12:23" ht="12" customHeight="1">
      <c r="L45" s="34" t="s">
        <v>2114</v>
      </c>
      <c r="M45" s="49" t="s">
        <v>1275</v>
      </c>
      <c r="N45" s="49">
        <v>6</v>
      </c>
      <c r="O45" s="49">
        <v>3.2</v>
      </c>
      <c r="P45" s="49" t="s">
        <v>2107</v>
      </c>
      <c r="Q45" s="49">
        <v>10</v>
      </c>
      <c r="R45" s="49" t="s">
        <v>1114</v>
      </c>
      <c r="S45" s="49" t="s">
        <v>1951</v>
      </c>
      <c r="T45" s="28">
        <v>6644</v>
      </c>
      <c r="V45" s="129" t="s">
        <v>6034</v>
      </c>
      <c r="W45" s="93">
        <v>810</v>
      </c>
    </row>
    <row r="46" spans="12:23" ht="12" customHeight="1">
      <c r="L46" s="34" t="s">
        <v>2115</v>
      </c>
      <c r="M46" s="49" t="s">
        <v>1275</v>
      </c>
      <c r="N46" s="49">
        <v>4</v>
      </c>
      <c r="O46" s="49">
        <v>2.5</v>
      </c>
      <c r="P46" s="49" t="s">
        <v>2107</v>
      </c>
      <c r="Q46" s="49">
        <v>10</v>
      </c>
      <c r="R46" s="49" t="s">
        <v>1866</v>
      </c>
      <c r="S46" s="49" t="s">
        <v>1959</v>
      </c>
      <c r="T46" s="28">
        <v>5852</v>
      </c>
      <c r="V46" s="129" t="s">
        <v>6035</v>
      </c>
      <c r="W46" s="93">
        <v>810</v>
      </c>
    </row>
    <row r="47" spans="12:23" ht="12" customHeight="1">
      <c r="L47" s="34" t="s">
        <v>2116</v>
      </c>
      <c r="M47" s="49" t="s">
        <v>1275</v>
      </c>
      <c r="N47" s="49">
        <v>4</v>
      </c>
      <c r="O47" s="49">
        <v>2.5</v>
      </c>
      <c r="P47" s="49" t="s">
        <v>2107</v>
      </c>
      <c r="Q47" s="49">
        <v>10</v>
      </c>
      <c r="R47" s="49" t="s">
        <v>1866</v>
      </c>
      <c r="S47" s="49" t="s">
        <v>1959</v>
      </c>
      <c r="T47" s="28">
        <v>6204</v>
      </c>
      <c r="V47" s="129" t="s">
        <v>6036</v>
      </c>
      <c r="W47" s="93">
        <v>810</v>
      </c>
    </row>
    <row r="48" spans="12:23" ht="12" customHeight="1" thickBot="1">
      <c r="L48" s="33" t="s">
        <v>2117</v>
      </c>
      <c r="M48" s="43" t="s">
        <v>1275</v>
      </c>
      <c r="N48" s="43">
        <v>6</v>
      </c>
      <c r="O48" s="43">
        <v>3.2</v>
      </c>
      <c r="P48" s="43" t="s">
        <v>2107</v>
      </c>
      <c r="Q48" s="43">
        <v>10</v>
      </c>
      <c r="R48" s="43" t="s">
        <v>1866</v>
      </c>
      <c r="S48" s="43" t="s">
        <v>1959</v>
      </c>
      <c r="T48" s="27">
        <v>6644</v>
      </c>
      <c r="V48" s="129" t="s">
        <v>6037</v>
      </c>
      <c r="W48" s="93">
        <v>810</v>
      </c>
    </row>
    <row r="49" spans="12:23" ht="12" customHeight="1" thickBot="1">
      <c r="L49" s="8" t="s">
        <v>2118</v>
      </c>
      <c r="M49" s="19"/>
      <c r="N49" s="19"/>
      <c r="O49" s="19"/>
      <c r="P49" s="19"/>
      <c r="Q49" s="19"/>
      <c r="R49" s="19"/>
      <c r="S49" s="1786" t="s">
        <v>2119</v>
      </c>
      <c r="T49" s="1786"/>
      <c r="W49" s="93">
        <v>810</v>
      </c>
    </row>
    <row r="50" spans="12:23" ht="21.75" customHeight="1" thickBot="1">
      <c r="L50" s="59" t="s">
        <v>11</v>
      </c>
      <c r="M50" s="2" t="s">
        <v>1940</v>
      </c>
      <c r="N50" s="2" t="s">
        <v>1941</v>
      </c>
      <c r="O50" s="2" t="s">
        <v>1942</v>
      </c>
      <c r="P50" s="2" t="s">
        <v>2007</v>
      </c>
      <c r="Q50" s="2" t="s">
        <v>1943</v>
      </c>
      <c r="R50" s="2" t="s">
        <v>1944</v>
      </c>
      <c r="S50" s="2" t="s">
        <v>2120</v>
      </c>
      <c r="T50" s="61" t="s">
        <v>88</v>
      </c>
      <c r="W50" s="93">
        <v>810</v>
      </c>
    </row>
    <row r="51" spans="12:23" ht="12" customHeight="1">
      <c r="L51" s="35" t="s">
        <v>2121</v>
      </c>
      <c r="M51" s="46" t="s">
        <v>1275</v>
      </c>
      <c r="N51" s="46">
        <v>3.2</v>
      </c>
      <c r="O51" s="46">
        <v>1.8</v>
      </c>
      <c r="P51" s="46" t="s">
        <v>2122</v>
      </c>
      <c r="Q51" s="46" t="s">
        <v>2123</v>
      </c>
      <c r="R51" s="46">
        <v>6</v>
      </c>
      <c r="S51" s="46">
        <v>25</v>
      </c>
      <c r="T51" s="20">
        <v>2860</v>
      </c>
      <c r="V51" s="131" t="s">
        <v>6038</v>
      </c>
      <c r="W51" s="93">
        <v>810</v>
      </c>
    </row>
    <row r="52" spans="12:23" ht="12" customHeight="1">
      <c r="L52" s="34" t="s">
        <v>2124</v>
      </c>
      <c r="M52" s="49" t="s">
        <v>1275</v>
      </c>
      <c r="N52" s="49">
        <v>3.2</v>
      </c>
      <c r="O52" s="49">
        <v>1.8</v>
      </c>
      <c r="P52" s="49" t="s">
        <v>2122</v>
      </c>
      <c r="Q52" s="49" t="s">
        <v>2123</v>
      </c>
      <c r="R52" s="49">
        <v>6</v>
      </c>
      <c r="S52" s="49">
        <v>32</v>
      </c>
      <c r="T52" s="28">
        <v>2992</v>
      </c>
      <c r="V52" s="131" t="s">
        <v>6039</v>
      </c>
      <c r="W52" s="93">
        <v>810</v>
      </c>
    </row>
    <row r="53" spans="12:23" ht="12" customHeight="1">
      <c r="L53" s="34" t="s">
        <v>2125</v>
      </c>
      <c r="M53" s="49" t="s">
        <v>1275</v>
      </c>
      <c r="N53" s="49">
        <v>5.5</v>
      </c>
      <c r="O53" s="49">
        <v>7.5</v>
      </c>
      <c r="P53" s="49" t="s">
        <v>2126</v>
      </c>
      <c r="Q53" s="49" t="s">
        <v>2123</v>
      </c>
      <c r="R53" s="49">
        <v>6</v>
      </c>
      <c r="S53" s="49">
        <v>40</v>
      </c>
      <c r="T53" s="28">
        <v>4661</v>
      </c>
      <c r="V53" s="136" t="s">
        <v>6040</v>
      </c>
      <c r="W53" s="93">
        <v>810</v>
      </c>
    </row>
    <row r="54" spans="12:23" ht="12" customHeight="1">
      <c r="L54" s="34" t="s">
        <v>2127</v>
      </c>
      <c r="M54" s="49" t="s">
        <v>1275</v>
      </c>
      <c r="N54" s="49">
        <v>5.7</v>
      </c>
      <c r="O54" s="49">
        <v>11.5</v>
      </c>
      <c r="P54" s="49" t="s">
        <v>2128</v>
      </c>
      <c r="Q54" s="49" t="s">
        <v>2123</v>
      </c>
      <c r="R54" s="49">
        <v>6</v>
      </c>
      <c r="S54" s="49">
        <v>50</v>
      </c>
      <c r="T54" s="28">
        <v>5251</v>
      </c>
      <c r="V54" s="136" t="s">
        <v>6041</v>
      </c>
      <c r="W54" s="93">
        <v>810</v>
      </c>
    </row>
    <row r="55" spans="12:23" ht="12" customHeight="1">
      <c r="L55" s="34" t="s">
        <v>2129</v>
      </c>
      <c r="M55" s="49" t="s">
        <v>1275</v>
      </c>
      <c r="N55" s="49">
        <v>8</v>
      </c>
      <c r="O55" s="49">
        <v>19</v>
      </c>
      <c r="P55" s="49" t="s">
        <v>2130</v>
      </c>
      <c r="Q55" s="49" t="s">
        <v>2123</v>
      </c>
      <c r="R55" s="49">
        <v>6</v>
      </c>
      <c r="S55" s="49">
        <v>65</v>
      </c>
      <c r="T55" s="28">
        <v>7531</v>
      </c>
      <c r="V55" s="138" t="s">
        <v>6042</v>
      </c>
      <c r="W55" s="93">
        <v>810</v>
      </c>
    </row>
    <row r="56" spans="12:23" ht="12" customHeight="1">
      <c r="L56" s="34" t="s">
        <v>2131</v>
      </c>
      <c r="M56" s="49" t="s">
        <v>1275</v>
      </c>
      <c r="N56" s="49">
        <v>8</v>
      </c>
      <c r="O56" s="49">
        <v>19</v>
      </c>
      <c r="P56" s="49" t="s">
        <v>2130</v>
      </c>
      <c r="Q56" s="49" t="s">
        <v>2123</v>
      </c>
      <c r="R56" s="49">
        <v>6</v>
      </c>
      <c r="S56" s="49">
        <v>80</v>
      </c>
      <c r="T56" s="28">
        <v>7762</v>
      </c>
      <c r="V56" s="138" t="s">
        <v>6043</v>
      </c>
      <c r="W56" s="93">
        <v>810</v>
      </c>
    </row>
    <row r="57" spans="12:23" ht="12" customHeight="1">
      <c r="L57" s="34" t="s">
        <v>2132</v>
      </c>
      <c r="M57" s="49" t="s">
        <v>1275</v>
      </c>
      <c r="N57" s="49">
        <v>16</v>
      </c>
      <c r="O57" s="49">
        <v>19</v>
      </c>
      <c r="P57" s="49">
        <v>0.8</v>
      </c>
      <c r="Q57" s="49" t="s">
        <v>2123</v>
      </c>
      <c r="R57" s="49">
        <v>6</v>
      </c>
      <c r="S57" s="49">
        <v>80</v>
      </c>
      <c r="T57" s="28">
        <v>13024</v>
      </c>
      <c r="V57" s="138" t="s">
        <v>6044</v>
      </c>
      <c r="W57" s="93">
        <v>810</v>
      </c>
    </row>
    <row r="58" spans="12:23" ht="12" customHeight="1" thickBot="1">
      <c r="L58" s="33" t="s">
        <v>2133</v>
      </c>
      <c r="M58" s="43" t="s">
        <v>1275</v>
      </c>
      <c r="N58" s="43">
        <v>19</v>
      </c>
      <c r="O58" s="43">
        <v>19</v>
      </c>
      <c r="P58" s="43">
        <v>0.9</v>
      </c>
      <c r="Q58" s="43" t="s">
        <v>2123</v>
      </c>
      <c r="R58" s="43">
        <v>6</v>
      </c>
      <c r="S58" s="43">
        <v>80</v>
      </c>
      <c r="T58" s="27">
        <v>13816</v>
      </c>
      <c r="V58" s="138" t="s">
        <v>6045</v>
      </c>
      <c r="W58" s="93">
        <v>810</v>
      </c>
    </row>
  </sheetData>
  <sheetProtection selectLockedCells="1" selectUnlockedCells="1"/>
  <mergeCells count="2">
    <mergeCell ref="S49:T49"/>
    <mergeCell ref="R28:T28"/>
  </mergeCells>
  <hyperlinks>
    <hyperlink ref="T1" location="Оглавление!A1" display="Оглавление!A1"/>
  </hyperlinks>
  <printOptions/>
  <pageMargins left="0.3937007874015748" right="0.3937007874015748" top="0.1968503937007874" bottom="0.5118110236220472" header="0.5118110236220472" footer="0.5118110236220472"/>
  <pageSetup horizontalDpi="600" verticalDpi="600" orientation="portrait" paperSize="9" r:id="rId1"/>
  <headerFooter alignWithMargins="0">
    <oddFooter>&amp;C17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L1:W66"/>
  <sheetViews>
    <sheetView view="pageBreakPreview" zoomScale="130" zoomScaleSheetLayoutView="130" zoomScalePageLayoutView="0" workbookViewId="0" topLeftCell="L1">
      <selection activeCell="T2" sqref="T2"/>
    </sheetView>
  </sheetViews>
  <sheetFormatPr defaultColWidth="9.00390625" defaultRowHeight="12.75"/>
  <cols>
    <col min="1" max="11" width="0" style="54" hidden="1" customWidth="1"/>
    <col min="12" max="12" width="18.375" style="54" customWidth="1"/>
    <col min="13" max="16" width="10.00390625" style="54" customWidth="1"/>
    <col min="17" max="17" width="9.125" style="54" customWidth="1"/>
    <col min="18" max="18" width="10.00390625" style="54" customWidth="1"/>
    <col min="19" max="19" width="11.875" style="54" customWidth="1"/>
    <col min="20" max="20" width="7.625" style="54" customWidth="1"/>
    <col min="21" max="21" width="2.00390625" style="54" customWidth="1"/>
    <col min="22" max="22" width="10.125" style="0" customWidth="1"/>
    <col min="23" max="23" width="5.125" style="0" customWidth="1"/>
    <col min="24" max="29" width="2.00390625" style="54" customWidth="1"/>
    <col min="32" max="16384" width="9.125" style="54" customWidth="1"/>
  </cols>
  <sheetData>
    <row r="1" spans="12:22" ht="9.75" customHeight="1">
      <c r="L1" s="55" t="s">
        <v>7</v>
      </c>
      <c r="T1" s="1597" t="s">
        <v>6553</v>
      </c>
      <c r="V1" s="54"/>
    </row>
    <row r="2" spans="12:22" ht="12.75">
      <c r="L2" s="1576" t="s">
        <v>2071</v>
      </c>
      <c r="M2" s="924"/>
      <c r="N2" s="924"/>
      <c r="O2" s="924"/>
      <c r="P2" s="924"/>
      <c r="Q2" s="924"/>
      <c r="R2" s="924"/>
      <c r="S2" s="924"/>
      <c r="T2" s="925"/>
      <c r="V2" s="54"/>
    </row>
    <row r="3" spans="12:22" ht="15.75" customHeight="1">
      <c r="L3" s="37" t="s">
        <v>2134</v>
      </c>
      <c r="M3" s="37"/>
      <c r="N3" s="37"/>
      <c r="O3" s="37"/>
      <c r="P3" s="37"/>
      <c r="Q3" s="37"/>
      <c r="R3" s="37"/>
      <c r="S3" s="37"/>
      <c r="T3" s="1597"/>
      <c r="V3" s="54"/>
    </row>
    <row r="4" spans="12:22" ht="15.75" customHeight="1" thickBot="1">
      <c r="L4" s="38" t="s">
        <v>2072</v>
      </c>
      <c r="V4" s="54"/>
    </row>
    <row r="5" spans="12:22" ht="21.75" customHeight="1" thickBot="1">
      <c r="L5" s="59" t="s">
        <v>11</v>
      </c>
      <c r="M5" s="2" t="s">
        <v>1940</v>
      </c>
      <c r="N5" s="2" t="s">
        <v>1941</v>
      </c>
      <c r="O5" s="2" t="s">
        <v>1942</v>
      </c>
      <c r="P5" s="2" t="s">
        <v>1943</v>
      </c>
      <c r="Q5" s="2" t="s">
        <v>1944</v>
      </c>
      <c r="R5" s="2" t="s">
        <v>2135</v>
      </c>
      <c r="S5" s="60" t="s">
        <v>2136</v>
      </c>
      <c r="T5" s="61" t="s">
        <v>88</v>
      </c>
      <c r="V5" s="54"/>
    </row>
    <row r="6" spans="12:23" ht="10.5" customHeight="1">
      <c r="L6" s="35" t="s">
        <v>2137</v>
      </c>
      <c r="M6" s="46" t="s">
        <v>1275</v>
      </c>
      <c r="N6" s="46">
        <v>5</v>
      </c>
      <c r="O6" s="46">
        <v>5.4</v>
      </c>
      <c r="P6" s="46" t="s">
        <v>2138</v>
      </c>
      <c r="Q6" s="46">
        <v>10</v>
      </c>
      <c r="R6" s="46" t="s">
        <v>1114</v>
      </c>
      <c r="S6" s="25" t="s">
        <v>1389</v>
      </c>
      <c r="T6" s="1381">
        <v>11212</v>
      </c>
      <c r="U6" s="931"/>
      <c r="V6" s="1269" t="s">
        <v>5234</v>
      </c>
      <c r="W6" s="1269">
        <v>810</v>
      </c>
    </row>
    <row r="7" spans="12:23" ht="10.5" customHeight="1">
      <c r="L7" s="34" t="s">
        <v>2139</v>
      </c>
      <c r="M7" s="49" t="s">
        <v>2140</v>
      </c>
      <c r="N7" s="49">
        <v>5</v>
      </c>
      <c r="O7" s="49">
        <v>6</v>
      </c>
      <c r="P7" s="49" t="s">
        <v>2138</v>
      </c>
      <c r="Q7" s="49">
        <v>10</v>
      </c>
      <c r="R7" s="49" t="s">
        <v>1114</v>
      </c>
      <c r="S7" s="30" t="s">
        <v>1389</v>
      </c>
      <c r="T7" s="1381">
        <v>10815</v>
      </c>
      <c r="U7" s="931"/>
      <c r="V7" s="1269" t="s">
        <v>5235</v>
      </c>
      <c r="W7" s="1269">
        <v>810</v>
      </c>
    </row>
    <row r="8" spans="12:23" ht="10.5" customHeight="1">
      <c r="L8" s="34" t="s">
        <v>2141</v>
      </c>
      <c r="M8" s="49" t="s">
        <v>1275</v>
      </c>
      <c r="N8" s="49">
        <v>7</v>
      </c>
      <c r="O8" s="49">
        <v>7.4</v>
      </c>
      <c r="P8" s="49" t="s">
        <v>2138</v>
      </c>
      <c r="Q8" s="49">
        <v>10</v>
      </c>
      <c r="R8" s="49" t="s">
        <v>1114</v>
      </c>
      <c r="S8" s="30" t="s">
        <v>1389</v>
      </c>
      <c r="T8" s="1381">
        <v>11956</v>
      </c>
      <c r="U8" s="931"/>
      <c r="V8" s="1269" t="s">
        <v>5236</v>
      </c>
      <c r="W8" s="1269">
        <v>810</v>
      </c>
    </row>
    <row r="9" spans="12:23" ht="10.5" customHeight="1">
      <c r="L9" s="34" t="s">
        <v>2142</v>
      </c>
      <c r="M9" s="49" t="s">
        <v>2140</v>
      </c>
      <c r="N9" s="49">
        <v>7</v>
      </c>
      <c r="O9" s="49">
        <v>7.4</v>
      </c>
      <c r="P9" s="49" t="s">
        <v>2138</v>
      </c>
      <c r="Q9" s="49">
        <v>10</v>
      </c>
      <c r="R9" s="49" t="s">
        <v>1114</v>
      </c>
      <c r="S9" s="30" t="s">
        <v>1389</v>
      </c>
      <c r="T9" s="1381">
        <v>11758</v>
      </c>
      <c r="U9" s="931"/>
      <c r="V9" s="1269" t="s">
        <v>5237</v>
      </c>
      <c r="W9" s="1269">
        <v>810</v>
      </c>
    </row>
    <row r="10" spans="12:23" ht="10.5" customHeight="1">
      <c r="L10" s="34" t="s">
        <v>2143</v>
      </c>
      <c r="M10" s="49" t="s">
        <v>1275</v>
      </c>
      <c r="N10" s="49">
        <v>10</v>
      </c>
      <c r="O10" s="49">
        <v>10.3</v>
      </c>
      <c r="P10" s="49" t="s">
        <v>2138</v>
      </c>
      <c r="Q10" s="49">
        <v>10</v>
      </c>
      <c r="R10" s="49" t="s">
        <v>1114</v>
      </c>
      <c r="S10" s="30" t="s">
        <v>1389</v>
      </c>
      <c r="T10" s="28">
        <v>18157</v>
      </c>
      <c r="V10" s="1269" t="s">
        <v>5949</v>
      </c>
      <c r="W10" s="1269">
        <v>810</v>
      </c>
    </row>
    <row r="11" spans="12:23" ht="10.5" customHeight="1">
      <c r="L11" s="34" t="s">
        <v>2144</v>
      </c>
      <c r="M11" s="49" t="s">
        <v>2140</v>
      </c>
      <c r="N11" s="49">
        <v>10</v>
      </c>
      <c r="O11" s="49">
        <v>10.3</v>
      </c>
      <c r="P11" s="49" t="s">
        <v>2138</v>
      </c>
      <c r="Q11" s="49">
        <v>10</v>
      </c>
      <c r="R11" s="49" t="s">
        <v>1114</v>
      </c>
      <c r="S11" s="30" t="s">
        <v>1389</v>
      </c>
      <c r="T11" s="28">
        <v>17860</v>
      </c>
      <c r="V11" s="1269" t="s">
        <v>5950</v>
      </c>
      <c r="W11" s="1269">
        <v>810</v>
      </c>
    </row>
    <row r="12" spans="12:23" ht="10.5" customHeight="1">
      <c r="L12" s="34" t="s">
        <v>2145</v>
      </c>
      <c r="M12" s="49" t="s">
        <v>1275</v>
      </c>
      <c r="N12" s="49">
        <v>4</v>
      </c>
      <c r="O12" s="49">
        <v>9.2</v>
      </c>
      <c r="P12" s="49" t="s">
        <v>2138</v>
      </c>
      <c r="Q12" s="49">
        <v>10</v>
      </c>
      <c r="R12" s="49" t="s">
        <v>1866</v>
      </c>
      <c r="S12" s="30" t="s">
        <v>1389</v>
      </c>
      <c r="T12" s="28">
        <v>10567</v>
      </c>
      <c r="V12" s="1269" t="s">
        <v>5951</v>
      </c>
      <c r="W12" s="1269">
        <v>810</v>
      </c>
    </row>
    <row r="13" spans="12:23" ht="10.5" customHeight="1">
      <c r="L13" s="34" t="s">
        <v>2146</v>
      </c>
      <c r="M13" s="49" t="s">
        <v>2140</v>
      </c>
      <c r="N13" s="49">
        <v>4</v>
      </c>
      <c r="O13" s="49">
        <v>9.2</v>
      </c>
      <c r="P13" s="49" t="s">
        <v>2138</v>
      </c>
      <c r="Q13" s="49">
        <v>10</v>
      </c>
      <c r="R13" s="49" t="s">
        <v>1866</v>
      </c>
      <c r="S13" s="30" t="s">
        <v>1389</v>
      </c>
      <c r="T13" s="28">
        <v>10120</v>
      </c>
      <c r="V13" s="1269" t="s">
        <v>5952</v>
      </c>
      <c r="W13" s="1269">
        <v>810</v>
      </c>
    </row>
    <row r="14" spans="12:23" ht="10.5" customHeight="1">
      <c r="L14" s="34" t="s">
        <v>2147</v>
      </c>
      <c r="M14" s="49" t="s">
        <v>1275</v>
      </c>
      <c r="N14" s="49">
        <v>5</v>
      </c>
      <c r="O14" s="49">
        <v>5.5</v>
      </c>
      <c r="P14" s="49" t="s">
        <v>2138</v>
      </c>
      <c r="Q14" s="49">
        <v>10</v>
      </c>
      <c r="R14" s="49" t="s">
        <v>1866</v>
      </c>
      <c r="S14" s="30" t="s">
        <v>1389</v>
      </c>
      <c r="T14" s="28">
        <v>10964</v>
      </c>
      <c r="V14" s="1269" t="s">
        <v>5953</v>
      </c>
      <c r="W14" s="1269">
        <v>810</v>
      </c>
    </row>
    <row r="15" spans="12:23" ht="10.5" customHeight="1">
      <c r="L15" s="34" t="s">
        <v>2148</v>
      </c>
      <c r="M15" s="49" t="s">
        <v>2140</v>
      </c>
      <c r="N15" s="49">
        <v>5</v>
      </c>
      <c r="O15" s="49">
        <v>5.5</v>
      </c>
      <c r="P15" s="49" t="s">
        <v>2138</v>
      </c>
      <c r="Q15" s="49">
        <v>10</v>
      </c>
      <c r="R15" s="49" t="s">
        <v>1866</v>
      </c>
      <c r="S15" s="30" t="s">
        <v>1389</v>
      </c>
      <c r="T15" s="28">
        <v>10468</v>
      </c>
      <c r="V15" s="1269" t="s">
        <v>5954</v>
      </c>
      <c r="W15" s="1269">
        <v>810</v>
      </c>
    </row>
    <row r="16" spans="12:23" ht="10.5" customHeight="1">
      <c r="L16" s="34" t="s">
        <v>2149</v>
      </c>
      <c r="M16" s="49" t="s">
        <v>1275</v>
      </c>
      <c r="N16" s="49">
        <v>7</v>
      </c>
      <c r="O16" s="49">
        <v>7.5</v>
      </c>
      <c r="P16" s="49" t="s">
        <v>2138</v>
      </c>
      <c r="Q16" s="49">
        <v>10</v>
      </c>
      <c r="R16" s="49" t="s">
        <v>1866</v>
      </c>
      <c r="S16" s="30" t="s">
        <v>1389</v>
      </c>
      <c r="T16" s="28">
        <v>12006</v>
      </c>
      <c r="V16" s="1269" t="s">
        <v>5955</v>
      </c>
      <c r="W16" s="1269">
        <v>810</v>
      </c>
    </row>
    <row r="17" spans="12:23" ht="10.5" customHeight="1">
      <c r="L17" s="34" t="s">
        <v>2150</v>
      </c>
      <c r="M17" s="49" t="s">
        <v>2140</v>
      </c>
      <c r="N17" s="49">
        <v>7</v>
      </c>
      <c r="O17" s="49">
        <v>7.5</v>
      </c>
      <c r="P17" s="49" t="s">
        <v>2138</v>
      </c>
      <c r="Q17" s="49">
        <v>10</v>
      </c>
      <c r="R17" s="49" t="s">
        <v>1866</v>
      </c>
      <c r="S17" s="30" t="s">
        <v>1389</v>
      </c>
      <c r="T17" s="28">
        <v>11609</v>
      </c>
      <c r="V17" s="1269" t="s">
        <v>5956</v>
      </c>
      <c r="W17" s="1269">
        <v>810</v>
      </c>
    </row>
    <row r="18" spans="12:23" ht="10.5" customHeight="1">
      <c r="L18" s="34" t="s">
        <v>2151</v>
      </c>
      <c r="M18" s="49" t="s">
        <v>1275</v>
      </c>
      <c r="N18" s="49">
        <v>10</v>
      </c>
      <c r="O18" s="49">
        <v>11.1</v>
      </c>
      <c r="P18" s="49" t="s">
        <v>2138</v>
      </c>
      <c r="Q18" s="49">
        <v>10</v>
      </c>
      <c r="R18" s="49" t="s">
        <v>1866</v>
      </c>
      <c r="S18" s="30" t="s">
        <v>1389</v>
      </c>
      <c r="T18" s="28">
        <v>18753</v>
      </c>
      <c r="V18" s="1269" t="s">
        <v>5957</v>
      </c>
      <c r="W18" s="1269">
        <v>810</v>
      </c>
    </row>
    <row r="19" spans="12:23" ht="10.5" customHeight="1">
      <c r="L19" s="34" t="s">
        <v>2152</v>
      </c>
      <c r="M19" s="49" t="s">
        <v>2140</v>
      </c>
      <c r="N19" s="49">
        <v>10</v>
      </c>
      <c r="O19" s="49">
        <v>11.1</v>
      </c>
      <c r="P19" s="49" t="s">
        <v>2138</v>
      </c>
      <c r="Q19" s="49">
        <v>10</v>
      </c>
      <c r="R19" s="49" t="s">
        <v>1866</v>
      </c>
      <c r="S19" s="30" t="s">
        <v>1389</v>
      </c>
      <c r="T19" s="28">
        <v>17860</v>
      </c>
      <c r="V19" s="1269" t="s">
        <v>5958</v>
      </c>
      <c r="W19" s="1269">
        <v>810</v>
      </c>
    </row>
    <row r="20" spans="12:23" ht="10.5" customHeight="1">
      <c r="L20" s="34" t="s">
        <v>2153</v>
      </c>
      <c r="M20" s="49" t="s">
        <v>1275</v>
      </c>
      <c r="N20" s="49">
        <v>4</v>
      </c>
      <c r="O20" s="49">
        <v>14</v>
      </c>
      <c r="P20" s="49" t="s">
        <v>2138</v>
      </c>
      <c r="Q20" s="49" t="s">
        <v>2154</v>
      </c>
      <c r="R20" s="49" t="s">
        <v>1389</v>
      </c>
      <c r="S20" s="30">
        <v>40</v>
      </c>
      <c r="T20" s="28">
        <v>18604</v>
      </c>
      <c r="V20" s="1269" t="s">
        <v>5959</v>
      </c>
      <c r="W20" s="1269">
        <v>810</v>
      </c>
    </row>
    <row r="21" spans="12:23" ht="10.5" customHeight="1">
      <c r="L21" s="34" t="s">
        <v>2155</v>
      </c>
      <c r="M21" s="49" t="s">
        <v>2140</v>
      </c>
      <c r="N21" s="49">
        <v>4</v>
      </c>
      <c r="O21" s="49">
        <v>14.1</v>
      </c>
      <c r="P21" s="49" t="s">
        <v>2138</v>
      </c>
      <c r="Q21" s="49" t="s">
        <v>2154</v>
      </c>
      <c r="R21" s="49" t="s">
        <v>1389</v>
      </c>
      <c r="S21" s="30">
        <v>40</v>
      </c>
      <c r="T21" s="28">
        <v>18306</v>
      </c>
      <c r="V21" s="1269" t="s">
        <v>5960</v>
      </c>
      <c r="W21" s="1269">
        <v>810</v>
      </c>
    </row>
    <row r="22" spans="12:23" ht="10.5" customHeight="1">
      <c r="L22" s="34" t="s">
        <v>2156</v>
      </c>
      <c r="M22" s="49" t="s">
        <v>1275</v>
      </c>
      <c r="N22" s="49">
        <v>7</v>
      </c>
      <c r="O22" s="49">
        <v>17.2</v>
      </c>
      <c r="P22" s="49" t="s">
        <v>2138</v>
      </c>
      <c r="Q22" s="49" t="s">
        <v>2154</v>
      </c>
      <c r="R22" s="49" t="s">
        <v>1389</v>
      </c>
      <c r="S22" s="30">
        <v>40</v>
      </c>
      <c r="T22" s="28">
        <v>24706</v>
      </c>
      <c r="V22" s="1269" t="s">
        <v>5961</v>
      </c>
      <c r="W22" s="1269">
        <v>810</v>
      </c>
    </row>
    <row r="23" spans="12:23" ht="10.5" customHeight="1">
      <c r="L23" s="34" t="s">
        <v>2157</v>
      </c>
      <c r="M23" s="49" t="s">
        <v>2140</v>
      </c>
      <c r="N23" s="49">
        <v>7</v>
      </c>
      <c r="O23" s="49">
        <v>17.4</v>
      </c>
      <c r="P23" s="49" t="s">
        <v>2138</v>
      </c>
      <c r="Q23" s="49" t="s">
        <v>2154</v>
      </c>
      <c r="R23" s="49" t="s">
        <v>1389</v>
      </c>
      <c r="S23" s="30">
        <v>40</v>
      </c>
      <c r="T23" s="28">
        <v>24259</v>
      </c>
      <c r="V23" s="1269" t="s">
        <v>5962</v>
      </c>
      <c r="W23" s="1269">
        <v>810</v>
      </c>
    </row>
    <row r="24" spans="12:23" ht="10.5" customHeight="1">
      <c r="L24" s="34" t="s">
        <v>2158</v>
      </c>
      <c r="M24" s="49" t="s">
        <v>1275</v>
      </c>
      <c r="N24" s="49">
        <v>10</v>
      </c>
      <c r="O24" s="49">
        <v>20.7</v>
      </c>
      <c r="P24" s="49" t="s">
        <v>2138</v>
      </c>
      <c r="Q24" s="49" t="s">
        <v>2154</v>
      </c>
      <c r="R24" s="49" t="s">
        <v>1389</v>
      </c>
      <c r="S24" s="30">
        <v>40</v>
      </c>
      <c r="T24" s="28">
        <v>29915</v>
      </c>
      <c r="V24" s="1269" t="s">
        <v>5963</v>
      </c>
      <c r="W24" s="1269">
        <v>810</v>
      </c>
    </row>
    <row r="25" spans="12:23" ht="10.5" customHeight="1">
      <c r="L25" s="34" t="s">
        <v>2159</v>
      </c>
      <c r="M25" s="49" t="s">
        <v>2140</v>
      </c>
      <c r="N25" s="49">
        <v>10</v>
      </c>
      <c r="O25" s="49">
        <v>20.7</v>
      </c>
      <c r="P25" s="49" t="s">
        <v>2138</v>
      </c>
      <c r="Q25" s="49" t="s">
        <v>2154</v>
      </c>
      <c r="R25" s="49" t="s">
        <v>1389</v>
      </c>
      <c r="S25" s="30">
        <v>40</v>
      </c>
      <c r="T25" s="28">
        <v>29468</v>
      </c>
      <c r="V25" s="1269" t="s">
        <v>5964</v>
      </c>
      <c r="W25" s="1269">
        <v>810</v>
      </c>
    </row>
    <row r="26" spans="12:23" ht="10.5" customHeight="1">
      <c r="L26" s="34" t="s">
        <v>2160</v>
      </c>
      <c r="M26" s="49" t="s">
        <v>1275</v>
      </c>
      <c r="N26" s="49">
        <v>15</v>
      </c>
      <c r="O26" s="49">
        <v>21.4</v>
      </c>
      <c r="P26" s="49" t="s">
        <v>2138</v>
      </c>
      <c r="Q26" s="49" t="s">
        <v>2154</v>
      </c>
      <c r="R26" s="49" t="s">
        <v>1389</v>
      </c>
      <c r="S26" s="30">
        <v>40</v>
      </c>
      <c r="T26" s="28">
        <v>40531</v>
      </c>
      <c r="V26" s="1269" t="s">
        <v>5965</v>
      </c>
      <c r="W26" s="1269">
        <v>810</v>
      </c>
    </row>
    <row r="27" spans="12:23" ht="10.5" customHeight="1">
      <c r="L27" s="34" t="s">
        <v>2161</v>
      </c>
      <c r="M27" s="49" t="s">
        <v>2140</v>
      </c>
      <c r="N27" s="49">
        <v>15</v>
      </c>
      <c r="O27" s="49">
        <v>21.4</v>
      </c>
      <c r="P27" s="49" t="s">
        <v>2138</v>
      </c>
      <c r="Q27" s="49" t="s">
        <v>2154</v>
      </c>
      <c r="R27" s="49" t="s">
        <v>1389</v>
      </c>
      <c r="S27" s="30">
        <v>40</v>
      </c>
      <c r="T27" s="28">
        <v>40085</v>
      </c>
      <c r="V27" s="1269" t="s">
        <v>5966</v>
      </c>
      <c r="W27" s="1269">
        <v>810</v>
      </c>
    </row>
    <row r="28" spans="12:23" ht="10.5" customHeight="1">
      <c r="L28" s="34" t="s">
        <v>2162</v>
      </c>
      <c r="M28" s="49" t="s">
        <v>1275</v>
      </c>
      <c r="N28" s="49">
        <v>4</v>
      </c>
      <c r="O28" s="49">
        <v>23</v>
      </c>
      <c r="P28" s="49" t="s">
        <v>2138</v>
      </c>
      <c r="Q28" s="49" t="s">
        <v>2154</v>
      </c>
      <c r="R28" s="49" t="s">
        <v>1389</v>
      </c>
      <c r="S28" s="30">
        <v>50</v>
      </c>
      <c r="T28" s="28">
        <v>29270</v>
      </c>
      <c r="V28" s="93" t="s">
        <v>5967</v>
      </c>
      <c r="W28" s="1269">
        <v>810</v>
      </c>
    </row>
    <row r="29" spans="12:23" ht="10.5" customHeight="1">
      <c r="L29" s="34" t="s">
        <v>2163</v>
      </c>
      <c r="M29" s="49" t="s">
        <v>2140</v>
      </c>
      <c r="N29" s="49">
        <v>4</v>
      </c>
      <c r="O29" s="49">
        <v>23</v>
      </c>
      <c r="P29" s="49" t="s">
        <v>2138</v>
      </c>
      <c r="Q29" s="49" t="s">
        <v>2154</v>
      </c>
      <c r="R29" s="49" t="s">
        <v>1389</v>
      </c>
      <c r="S29" s="30">
        <v>50</v>
      </c>
      <c r="T29" s="28">
        <v>28129</v>
      </c>
      <c r="V29" s="93" t="s">
        <v>5968</v>
      </c>
      <c r="W29" s="1269">
        <v>810</v>
      </c>
    </row>
    <row r="30" spans="12:23" ht="10.5" customHeight="1">
      <c r="L30" s="34" t="s">
        <v>2164</v>
      </c>
      <c r="M30" s="49" t="s">
        <v>1275</v>
      </c>
      <c r="N30" s="49">
        <v>7</v>
      </c>
      <c r="O30" s="49">
        <v>28</v>
      </c>
      <c r="P30" s="49" t="s">
        <v>2138</v>
      </c>
      <c r="Q30" s="49" t="s">
        <v>2154</v>
      </c>
      <c r="R30" s="49" t="s">
        <v>1389</v>
      </c>
      <c r="S30" s="30">
        <v>50</v>
      </c>
      <c r="T30" s="28">
        <v>31006</v>
      </c>
      <c r="V30" s="93" t="s">
        <v>5969</v>
      </c>
      <c r="W30" s="1269">
        <v>810</v>
      </c>
    </row>
    <row r="31" spans="12:23" ht="10.5" customHeight="1">
      <c r="L31" s="34" t="s">
        <v>2165</v>
      </c>
      <c r="M31" s="49" t="s">
        <v>2140</v>
      </c>
      <c r="N31" s="49">
        <v>7</v>
      </c>
      <c r="O31" s="49">
        <v>28</v>
      </c>
      <c r="P31" s="49" t="s">
        <v>2138</v>
      </c>
      <c r="Q31" s="49" t="s">
        <v>2154</v>
      </c>
      <c r="R31" s="49" t="s">
        <v>1389</v>
      </c>
      <c r="S31" s="30">
        <v>50</v>
      </c>
      <c r="T31" s="28">
        <v>30510</v>
      </c>
      <c r="V31" s="93" t="s">
        <v>5970</v>
      </c>
      <c r="W31" s="1269">
        <v>810</v>
      </c>
    </row>
    <row r="32" spans="12:23" ht="10.5" customHeight="1">
      <c r="L32" s="34" t="s">
        <v>2166</v>
      </c>
      <c r="M32" s="49" t="s">
        <v>1275</v>
      </c>
      <c r="N32" s="49">
        <v>10</v>
      </c>
      <c r="O32" s="49">
        <v>32</v>
      </c>
      <c r="P32" s="49" t="s">
        <v>2138</v>
      </c>
      <c r="Q32" s="49" t="s">
        <v>2154</v>
      </c>
      <c r="R32" s="49" t="s">
        <v>1389</v>
      </c>
      <c r="S32" s="30">
        <v>50</v>
      </c>
      <c r="T32" s="28">
        <v>36910</v>
      </c>
      <c r="V32" s="93" t="s">
        <v>5971</v>
      </c>
      <c r="W32" s="1269">
        <v>810</v>
      </c>
    </row>
    <row r="33" spans="12:23" ht="10.5" customHeight="1">
      <c r="L33" s="34" t="s">
        <v>2167</v>
      </c>
      <c r="M33" s="49" t="s">
        <v>2140</v>
      </c>
      <c r="N33" s="49">
        <v>10</v>
      </c>
      <c r="O33" s="49">
        <v>32</v>
      </c>
      <c r="P33" s="49" t="s">
        <v>2138</v>
      </c>
      <c r="Q33" s="49" t="s">
        <v>2154</v>
      </c>
      <c r="R33" s="49" t="s">
        <v>1389</v>
      </c>
      <c r="S33" s="30">
        <v>50</v>
      </c>
      <c r="T33" s="28">
        <v>35074</v>
      </c>
      <c r="V33" s="93" t="s">
        <v>5972</v>
      </c>
      <c r="W33" s="1269">
        <v>810</v>
      </c>
    </row>
    <row r="34" spans="12:23" ht="10.5" customHeight="1">
      <c r="L34" s="34" t="s">
        <v>2168</v>
      </c>
      <c r="M34" s="49" t="s">
        <v>2140</v>
      </c>
      <c r="N34" s="49">
        <v>15</v>
      </c>
      <c r="O34" s="49">
        <v>37</v>
      </c>
      <c r="P34" s="49" t="s">
        <v>2138</v>
      </c>
      <c r="Q34" s="49" t="s">
        <v>2154</v>
      </c>
      <c r="R34" s="49" t="s">
        <v>1389</v>
      </c>
      <c r="S34" s="30">
        <v>50</v>
      </c>
      <c r="T34" s="28">
        <v>41871</v>
      </c>
      <c r="V34" s="93" t="s">
        <v>5973</v>
      </c>
      <c r="W34" s="1269">
        <v>810</v>
      </c>
    </row>
    <row r="35" spans="12:23" ht="10.5" customHeight="1">
      <c r="L35" s="34" t="s">
        <v>2169</v>
      </c>
      <c r="M35" s="49" t="s">
        <v>1275</v>
      </c>
      <c r="N35" s="49">
        <v>7</v>
      </c>
      <c r="O35" s="49">
        <v>32</v>
      </c>
      <c r="P35" s="49" t="s">
        <v>2138</v>
      </c>
      <c r="Q35" s="49" t="s">
        <v>2154</v>
      </c>
      <c r="R35" s="49" t="s">
        <v>1389</v>
      </c>
      <c r="S35" s="30">
        <v>65</v>
      </c>
      <c r="T35" s="28">
        <v>35620</v>
      </c>
      <c r="V35" s="96" t="s">
        <v>5974</v>
      </c>
      <c r="W35" s="1269">
        <v>810</v>
      </c>
    </row>
    <row r="36" spans="12:23" ht="10.5" customHeight="1">
      <c r="L36" s="34" t="s">
        <v>2170</v>
      </c>
      <c r="M36" s="49" t="s">
        <v>2140</v>
      </c>
      <c r="N36" s="49">
        <v>7</v>
      </c>
      <c r="O36" s="49">
        <v>32</v>
      </c>
      <c r="P36" s="49" t="s">
        <v>2138</v>
      </c>
      <c r="Q36" s="49" t="s">
        <v>2154</v>
      </c>
      <c r="R36" s="49" t="s">
        <v>1389</v>
      </c>
      <c r="S36" s="30">
        <v>65</v>
      </c>
      <c r="T36" s="28">
        <v>35074</v>
      </c>
      <c r="V36" s="96" t="s">
        <v>5975</v>
      </c>
      <c r="W36" s="1269">
        <v>810</v>
      </c>
    </row>
    <row r="37" spans="12:23" ht="10.5" customHeight="1">
      <c r="L37" s="34" t="s">
        <v>2171</v>
      </c>
      <c r="M37" s="49" t="s">
        <v>1275</v>
      </c>
      <c r="N37" s="49">
        <v>10</v>
      </c>
      <c r="O37" s="49">
        <v>40</v>
      </c>
      <c r="P37" s="49" t="s">
        <v>2138</v>
      </c>
      <c r="Q37" s="49" t="s">
        <v>2154</v>
      </c>
      <c r="R37" s="49" t="s">
        <v>1389</v>
      </c>
      <c r="S37" s="30">
        <v>65</v>
      </c>
      <c r="T37" s="28">
        <v>38100</v>
      </c>
      <c r="V37" s="96" t="s">
        <v>5976</v>
      </c>
      <c r="W37" s="1269">
        <v>810</v>
      </c>
    </row>
    <row r="38" spans="12:23" ht="10.5" customHeight="1">
      <c r="L38" s="34" t="s">
        <v>2172</v>
      </c>
      <c r="M38" s="49" t="s">
        <v>2140</v>
      </c>
      <c r="N38" s="49">
        <v>10</v>
      </c>
      <c r="O38" s="49">
        <v>40</v>
      </c>
      <c r="P38" s="49" t="s">
        <v>2138</v>
      </c>
      <c r="Q38" s="49" t="s">
        <v>2154</v>
      </c>
      <c r="R38" s="49" t="s">
        <v>1389</v>
      </c>
      <c r="S38" s="30">
        <v>65</v>
      </c>
      <c r="T38" s="28">
        <v>37704</v>
      </c>
      <c r="V38" s="96" t="s">
        <v>5977</v>
      </c>
      <c r="W38" s="1269">
        <v>810</v>
      </c>
    </row>
    <row r="39" spans="12:23" ht="10.5" customHeight="1">
      <c r="L39" s="34" t="s">
        <v>2173</v>
      </c>
      <c r="M39" s="49" t="s">
        <v>2140</v>
      </c>
      <c r="N39" s="49">
        <v>13</v>
      </c>
      <c r="O39" s="49">
        <v>49</v>
      </c>
      <c r="P39" s="49" t="s">
        <v>2138</v>
      </c>
      <c r="Q39" s="49" t="s">
        <v>2154</v>
      </c>
      <c r="R39" s="49" t="s">
        <v>1389</v>
      </c>
      <c r="S39" s="30">
        <v>65</v>
      </c>
      <c r="T39" s="28">
        <v>40085</v>
      </c>
      <c r="V39" s="96" t="s">
        <v>5978</v>
      </c>
      <c r="W39" s="1269">
        <v>810</v>
      </c>
    </row>
    <row r="40" spans="12:23" ht="10.5" customHeight="1">
      <c r="L40" s="34" t="s">
        <v>2174</v>
      </c>
      <c r="M40" s="49" t="s">
        <v>2140</v>
      </c>
      <c r="N40" s="49">
        <v>15</v>
      </c>
      <c r="O40" s="49">
        <v>52</v>
      </c>
      <c r="P40" s="49" t="s">
        <v>2138</v>
      </c>
      <c r="Q40" s="49" t="s">
        <v>2154</v>
      </c>
      <c r="R40" s="49" t="s">
        <v>1389</v>
      </c>
      <c r="S40" s="30">
        <v>65</v>
      </c>
      <c r="T40" s="28">
        <v>60673</v>
      </c>
      <c r="V40" s="96" t="s">
        <v>5979</v>
      </c>
      <c r="W40" s="1269">
        <v>810</v>
      </c>
    </row>
    <row r="41" spans="12:23" ht="10.5" customHeight="1">
      <c r="L41" s="34" t="s">
        <v>2175</v>
      </c>
      <c r="M41" s="49" t="s">
        <v>1275</v>
      </c>
      <c r="N41" s="49">
        <v>7</v>
      </c>
      <c r="O41" s="49">
        <v>49</v>
      </c>
      <c r="P41" s="49" t="s">
        <v>2138</v>
      </c>
      <c r="Q41" s="49" t="s">
        <v>2176</v>
      </c>
      <c r="R41" s="49" t="s">
        <v>1389</v>
      </c>
      <c r="S41" s="30">
        <v>80</v>
      </c>
      <c r="T41" s="28">
        <v>48320</v>
      </c>
      <c r="V41" s="885" t="s">
        <v>5980</v>
      </c>
      <c r="W41" s="1269">
        <v>810</v>
      </c>
    </row>
    <row r="42" spans="12:23" ht="10.5" customHeight="1">
      <c r="L42" s="34" t="s">
        <v>2177</v>
      </c>
      <c r="M42" s="49" t="s">
        <v>2140</v>
      </c>
      <c r="N42" s="49">
        <v>7</v>
      </c>
      <c r="O42" s="49">
        <v>49</v>
      </c>
      <c r="P42" s="49" t="s">
        <v>2138</v>
      </c>
      <c r="Q42" s="49" t="s">
        <v>2178</v>
      </c>
      <c r="R42" s="49" t="s">
        <v>1389</v>
      </c>
      <c r="S42" s="30">
        <v>80</v>
      </c>
      <c r="T42" s="28">
        <v>47824</v>
      </c>
      <c r="V42" s="885" t="s">
        <v>5981</v>
      </c>
      <c r="W42" s="1269">
        <v>810</v>
      </c>
    </row>
    <row r="43" spans="12:23" ht="10.5" customHeight="1">
      <c r="L43" s="34" t="s">
        <v>2179</v>
      </c>
      <c r="M43" s="49" t="s">
        <v>2140</v>
      </c>
      <c r="N43" s="49">
        <v>10</v>
      </c>
      <c r="O43" s="49">
        <v>68</v>
      </c>
      <c r="P43" s="49" t="s">
        <v>2138</v>
      </c>
      <c r="Q43" s="49" t="s">
        <v>2178</v>
      </c>
      <c r="R43" s="49" t="s">
        <v>1389</v>
      </c>
      <c r="S43" s="30">
        <v>80</v>
      </c>
      <c r="T43" s="28">
        <v>50751</v>
      </c>
      <c r="V43" s="885" t="s">
        <v>5982</v>
      </c>
      <c r="W43" s="1269">
        <v>810</v>
      </c>
    </row>
    <row r="44" spans="12:23" ht="10.5" customHeight="1">
      <c r="L44" s="34" t="s">
        <v>2180</v>
      </c>
      <c r="M44" s="49" t="s">
        <v>2140</v>
      </c>
      <c r="N44" s="49">
        <v>15</v>
      </c>
      <c r="O44" s="49">
        <v>70</v>
      </c>
      <c r="P44" s="49" t="s">
        <v>2138</v>
      </c>
      <c r="Q44" s="49" t="s">
        <v>2178</v>
      </c>
      <c r="R44" s="49" t="s">
        <v>1389</v>
      </c>
      <c r="S44" s="30">
        <v>80</v>
      </c>
      <c r="T44" s="28">
        <v>71339</v>
      </c>
      <c r="V44" s="885" t="s">
        <v>5983</v>
      </c>
      <c r="W44" s="1269">
        <v>810</v>
      </c>
    </row>
    <row r="45" spans="12:23" ht="10.5" customHeight="1">
      <c r="L45" s="34" t="s">
        <v>2181</v>
      </c>
      <c r="M45" s="49" t="s">
        <v>2140</v>
      </c>
      <c r="N45" s="49">
        <v>20</v>
      </c>
      <c r="O45" s="49">
        <v>76</v>
      </c>
      <c r="P45" s="49" t="s">
        <v>2138</v>
      </c>
      <c r="Q45" s="49" t="s">
        <v>2178</v>
      </c>
      <c r="R45" s="49" t="s">
        <v>1389</v>
      </c>
      <c r="S45" s="30">
        <v>80</v>
      </c>
      <c r="T45" s="28">
        <v>77937</v>
      </c>
      <c r="V45" s="885" t="s">
        <v>5984</v>
      </c>
      <c r="W45" s="1269">
        <v>810</v>
      </c>
    </row>
    <row r="46" spans="12:23" ht="10.5" customHeight="1" thickBot="1">
      <c r="L46" s="33" t="s">
        <v>2182</v>
      </c>
      <c r="M46" s="43" t="s">
        <v>2140</v>
      </c>
      <c r="N46" s="43">
        <v>10</v>
      </c>
      <c r="O46" s="43">
        <v>67</v>
      </c>
      <c r="P46" s="43" t="s">
        <v>2138</v>
      </c>
      <c r="Q46" s="43" t="s">
        <v>2178</v>
      </c>
      <c r="R46" s="43" t="s">
        <v>1389</v>
      </c>
      <c r="S46" s="29">
        <v>100</v>
      </c>
      <c r="T46" s="27">
        <v>56109</v>
      </c>
      <c r="V46" s="98" t="s">
        <v>5985</v>
      </c>
      <c r="W46" s="1269">
        <v>810</v>
      </c>
    </row>
    <row r="47" spans="12:23" ht="15" customHeight="1" thickBot="1">
      <c r="L47" s="8" t="s">
        <v>2183</v>
      </c>
      <c r="M47" s="19"/>
      <c r="N47" s="19"/>
      <c r="O47" s="19"/>
      <c r="P47" s="19"/>
      <c r="Q47" s="19"/>
      <c r="R47" s="19"/>
      <c r="S47" s="19"/>
      <c r="T47" s="19"/>
      <c r="V47" s="54"/>
      <c r="W47" s="1269">
        <v>810</v>
      </c>
    </row>
    <row r="48" spans="12:23" ht="21.75" customHeight="1" thickBot="1">
      <c r="L48" s="59" t="s">
        <v>11</v>
      </c>
      <c r="M48" s="2" t="s">
        <v>1940</v>
      </c>
      <c r="N48" s="2" t="s">
        <v>1941</v>
      </c>
      <c r="O48" s="2" t="s">
        <v>1942</v>
      </c>
      <c r="P48" s="2" t="s">
        <v>1943</v>
      </c>
      <c r="Q48" s="2" t="s">
        <v>1944</v>
      </c>
      <c r="R48" s="2" t="s">
        <v>1838</v>
      </c>
      <c r="S48" s="60" t="s">
        <v>1945</v>
      </c>
      <c r="T48" s="61" t="s">
        <v>88</v>
      </c>
      <c r="V48" s="54"/>
      <c r="W48" s="1269">
        <v>810</v>
      </c>
    </row>
    <row r="49" spans="12:23" ht="10.5" customHeight="1">
      <c r="L49" s="35" t="s">
        <v>2184</v>
      </c>
      <c r="M49" s="46" t="s">
        <v>1275</v>
      </c>
      <c r="N49" s="46">
        <v>4</v>
      </c>
      <c r="O49" s="46">
        <v>2.5</v>
      </c>
      <c r="P49" s="46" t="s">
        <v>2185</v>
      </c>
      <c r="Q49" s="46">
        <v>10</v>
      </c>
      <c r="R49" s="46" t="s">
        <v>1114</v>
      </c>
      <c r="S49" s="25" t="s">
        <v>1951</v>
      </c>
      <c r="T49" s="20">
        <v>9795</v>
      </c>
      <c r="V49" s="101" t="s">
        <v>5986</v>
      </c>
      <c r="W49" s="1269">
        <v>810</v>
      </c>
    </row>
    <row r="50" spans="12:23" ht="10.5" customHeight="1">
      <c r="L50" s="34" t="s">
        <v>2186</v>
      </c>
      <c r="M50" s="49" t="s">
        <v>1275</v>
      </c>
      <c r="N50" s="49">
        <v>6</v>
      </c>
      <c r="O50" s="49">
        <v>4</v>
      </c>
      <c r="P50" s="49" t="s">
        <v>2185</v>
      </c>
      <c r="Q50" s="49">
        <v>10</v>
      </c>
      <c r="R50" s="49" t="s">
        <v>1114</v>
      </c>
      <c r="S50" s="30" t="s">
        <v>1951</v>
      </c>
      <c r="T50" s="28">
        <v>10790</v>
      </c>
      <c r="V50" s="101" t="s">
        <v>5987</v>
      </c>
      <c r="W50" s="1269">
        <v>810</v>
      </c>
    </row>
    <row r="51" spans="12:23" ht="10.5" customHeight="1">
      <c r="L51" s="34" t="s">
        <v>2187</v>
      </c>
      <c r="M51" s="49" t="s">
        <v>1275</v>
      </c>
      <c r="N51" s="49">
        <v>4</v>
      </c>
      <c r="O51" s="49">
        <v>2.5</v>
      </c>
      <c r="P51" s="49" t="s">
        <v>2185</v>
      </c>
      <c r="Q51" s="49">
        <v>10</v>
      </c>
      <c r="R51" s="49" t="s">
        <v>2188</v>
      </c>
      <c r="S51" s="30" t="s">
        <v>1959</v>
      </c>
      <c r="T51" s="28">
        <v>10139</v>
      </c>
      <c r="V51" s="101" t="s">
        <v>5988</v>
      </c>
      <c r="W51" s="1269">
        <v>810</v>
      </c>
    </row>
    <row r="52" spans="12:23" ht="10.5" customHeight="1">
      <c r="L52" s="34" t="s">
        <v>2189</v>
      </c>
      <c r="M52" s="49" t="s">
        <v>1275</v>
      </c>
      <c r="N52" s="49">
        <v>6</v>
      </c>
      <c r="O52" s="49">
        <v>4</v>
      </c>
      <c r="P52" s="49" t="s">
        <v>2185</v>
      </c>
      <c r="Q52" s="49">
        <v>10</v>
      </c>
      <c r="R52" s="49" t="s">
        <v>2188</v>
      </c>
      <c r="S52" s="30" t="s">
        <v>1959</v>
      </c>
      <c r="T52" s="28">
        <v>11134</v>
      </c>
      <c r="V52" s="101" t="s">
        <v>5989</v>
      </c>
      <c r="W52" s="1269">
        <v>810</v>
      </c>
    </row>
    <row r="53" spans="12:23" ht="10.5" customHeight="1">
      <c r="L53" s="34" t="s">
        <v>2190</v>
      </c>
      <c r="M53" s="49" t="s">
        <v>1275</v>
      </c>
      <c r="N53" s="49">
        <v>4</v>
      </c>
      <c r="O53" s="49">
        <v>2.5</v>
      </c>
      <c r="P53" s="49" t="s">
        <v>2185</v>
      </c>
      <c r="Q53" s="49">
        <v>10</v>
      </c>
      <c r="R53" s="49" t="s">
        <v>1114</v>
      </c>
      <c r="S53" s="30" t="s">
        <v>1951</v>
      </c>
      <c r="T53" s="28">
        <v>10216</v>
      </c>
      <c r="V53" s="101" t="s">
        <v>5990</v>
      </c>
      <c r="W53" s="1269">
        <v>810</v>
      </c>
    </row>
    <row r="54" spans="12:23" ht="10.5" customHeight="1" thickBot="1">
      <c r="L54" s="33" t="s">
        <v>2191</v>
      </c>
      <c r="M54" s="43" t="s">
        <v>1275</v>
      </c>
      <c r="N54" s="43">
        <v>6</v>
      </c>
      <c r="O54" s="43">
        <v>4</v>
      </c>
      <c r="P54" s="43" t="s">
        <v>2185</v>
      </c>
      <c r="Q54" s="43">
        <v>10</v>
      </c>
      <c r="R54" s="43" t="s">
        <v>1114</v>
      </c>
      <c r="S54" s="29" t="s">
        <v>1951</v>
      </c>
      <c r="T54" s="27">
        <v>11210</v>
      </c>
      <c r="V54" s="101" t="s">
        <v>5991</v>
      </c>
      <c r="W54" s="1269">
        <v>810</v>
      </c>
    </row>
    <row r="55" spans="12:23" ht="16.5" customHeight="1" thickBot="1">
      <c r="L55" s="8" t="s">
        <v>2183</v>
      </c>
      <c r="M55" s="19"/>
      <c r="N55" s="19"/>
      <c r="O55" s="19"/>
      <c r="P55" s="19"/>
      <c r="Q55" s="19"/>
      <c r="R55" s="19"/>
      <c r="S55" s="19"/>
      <c r="T55" s="19"/>
      <c r="V55" s="54"/>
      <c r="W55" s="1269">
        <v>810</v>
      </c>
    </row>
    <row r="56" spans="12:23" ht="21.75" customHeight="1" thickBot="1">
      <c r="L56" s="59" t="s">
        <v>11</v>
      </c>
      <c r="M56" s="2" t="s">
        <v>1940</v>
      </c>
      <c r="N56" s="2" t="s">
        <v>1941</v>
      </c>
      <c r="O56" s="2" t="s">
        <v>1942</v>
      </c>
      <c r="P56" s="2" t="s">
        <v>1943</v>
      </c>
      <c r="Q56" s="2" t="s">
        <v>1944</v>
      </c>
      <c r="R56" s="2" t="s">
        <v>1838</v>
      </c>
      <c r="S56" s="60" t="s">
        <v>1945</v>
      </c>
      <c r="T56" s="61" t="s">
        <v>88</v>
      </c>
      <c r="V56" s="54"/>
      <c r="W56" s="1269">
        <v>810</v>
      </c>
    </row>
    <row r="57" spans="12:23" ht="10.5" customHeight="1">
      <c r="L57" s="35" t="s">
        <v>2192</v>
      </c>
      <c r="M57" s="46" t="s">
        <v>1275</v>
      </c>
      <c r="N57" s="46">
        <v>2.5</v>
      </c>
      <c r="O57" s="46">
        <v>2.3</v>
      </c>
      <c r="P57" s="46" t="s">
        <v>2193</v>
      </c>
      <c r="Q57" s="46">
        <v>10</v>
      </c>
      <c r="R57" s="46" t="s">
        <v>1972</v>
      </c>
      <c r="S57" s="25" t="s">
        <v>2090</v>
      </c>
      <c r="T57" s="20">
        <v>8894</v>
      </c>
      <c r="V57" s="103" t="s">
        <v>5992</v>
      </c>
      <c r="W57" s="1269">
        <v>810</v>
      </c>
    </row>
    <row r="58" spans="12:23" ht="10.5" customHeight="1">
      <c r="L58" s="34" t="s">
        <v>2194</v>
      </c>
      <c r="M58" s="49" t="s">
        <v>1275</v>
      </c>
      <c r="N58" s="49">
        <v>4.8</v>
      </c>
      <c r="O58" s="49">
        <v>2.5</v>
      </c>
      <c r="P58" s="49" t="s">
        <v>2193</v>
      </c>
      <c r="Q58" s="49">
        <v>10</v>
      </c>
      <c r="R58" s="49" t="s">
        <v>1972</v>
      </c>
      <c r="S58" s="30" t="s">
        <v>2090</v>
      </c>
      <c r="T58" s="28">
        <v>9994</v>
      </c>
      <c r="V58" s="103" t="s">
        <v>5993</v>
      </c>
      <c r="W58" s="1269">
        <v>810</v>
      </c>
    </row>
    <row r="59" spans="12:23" ht="10.5" customHeight="1">
      <c r="L59" s="34" t="s">
        <v>2195</v>
      </c>
      <c r="M59" s="49" t="s">
        <v>1275</v>
      </c>
      <c r="N59" s="49">
        <v>2.5</v>
      </c>
      <c r="O59" s="49">
        <v>2.3</v>
      </c>
      <c r="P59" s="49" t="s">
        <v>2193</v>
      </c>
      <c r="Q59" s="49">
        <v>10</v>
      </c>
      <c r="R59" s="49" t="s">
        <v>1114</v>
      </c>
      <c r="S59" s="30" t="s">
        <v>1951</v>
      </c>
      <c r="T59" s="28">
        <v>7763</v>
      </c>
      <c r="V59" s="103" t="s">
        <v>5994</v>
      </c>
      <c r="W59" s="1269">
        <v>810</v>
      </c>
    </row>
    <row r="60" spans="12:23" ht="10.5" customHeight="1">
      <c r="L60" s="34" t="s">
        <v>2196</v>
      </c>
      <c r="M60" s="49" t="s">
        <v>1275</v>
      </c>
      <c r="N60" s="49">
        <v>4.8</v>
      </c>
      <c r="O60" s="49">
        <v>2.5</v>
      </c>
      <c r="P60" s="49" t="s">
        <v>2193</v>
      </c>
      <c r="Q60" s="49">
        <v>10</v>
      </c>
      <c r="R60" s="49" t="s">
        <v>1114</v>
      </c>
      <c r="S60" s="30" t="s">
        <v>1951</v>
      </c>
      <c r="T60" s="28">
        <v>9114</v>
      </c>
      <c r="V60" s="103" t="s">
        <v>5995</v>
      </c>
      <c r="W60" s="1269">
        <v>810</v>
      </c>
    </row>
    <row r="61" spans="12:23" ht="10.5" customHeight="1">
      <c r="L61" s="34" t="s">
        <v>2197</v>
      </c>
      <c r="M61" s="49" t="s">
        <v>1275</v>
      </c>
      <c r="N61" s="49">
        <v>2.5</v>
      </c>
      <c r="O61" s="49">
        <v>2.3</v>
      </c>
      <c r="P61" s="49" t="s">
        <v>2193</v>
      </c>
      <c r="Q61" s="49">
        <v>10</v>
      </c>
      <c r="R61" s="49" t="s">
        <v>2188</v>
      </c>
      <c r="S61" s="30" t="s">
        <v>1959</v>
      </c>
      <c r="T61" s="28">
        <v>7951</v>
      </c>
      <c r="V61" s="103" t="s">
        <v>5996</v>
      </c>
      <c r="W61" s="1269">
        <v>810</v>
      </c>
    </row>
    <row r="62" spans="12:23" ht="10.5" customHeight="1">
      <c r="L62" s="34" t="s">
        <v>2198</v>
      </c>
      <c r="M62" s="49" t="s">
        <v>1275</v>
      </c>
      <c r="N62" s="49">
        <v>4.8</v>
      </c>
      <c r="O62" s="49">
        <v>2.5</v>
      </c>
      <c r="P62" s="49" t="s">
        <v>2193</v>
      </c>
      <c r="Q62" s="49">
        <v>10</v>
      </c>
      <c r="R62" s="49" t="s">
        <v>2188</v>
      </c>
      <c r="S62" s="30" t="s">
        <v>1959</v>
      </c>
      <c r="T62" s="28">
        <v>9303</v>
      </c>
      <c r="V62" s="103" t="s">
        <v>5997</v>
      </c>
      <c r="W62" s="1269">
        <v>810</v>
      </c>
    </row>
    <row r="63" spans="12:23" ht="10.5" customHeight="1">
      <c r="L63" s="34" t="s">
        <v>2199</v>
      </c>
      <c r="M63" s="49" t="s">
        <v>1275</v>
      </c>
      <c r="N63" s="49">
        <v>2.5</v>
      </c>
      <c r="O63" s="49">
        <v>2.3</v>
      </c>
      <c r="P63" s="49" t="s">
        <v>2193</v>
      </c>
      <c r="Q63" s="49">
        <v>10</v>
      </c>
      <c r="R63" s="49" t="s">
        <v>1114</v>
      </c>
      <c r="S63" s="30" t="s">
        <v>1951</v>
      </c>
      <c r="T63" s="28">
        <v>12320</v>
      </c>
      <c r="V63" s="103" t="s">
        <v>5998</v>
      </c>
      <c r="W63" s="1269">
        <v>810</v>
      </c>
    </row>
    <row r="64" spans="12:23" ht="10.5" customHeight="1">
      <c r="L64" s="34" t="s">
        <v>2200</v>
      </c>
      <c r="M64" s="49" t="s">
        <v>1275</v>
      </c>
      <c r="N64" s="49">
        <v>4.8</v>
      </c>
      <c r="O64" s="49">
        <v>2.5</v>
      </c>
      <c r="P64" s="49" t="s">
        <v>2193</v>
      </c>
      <c r="Q64" s="49">
        <v>10</v>
      </c>
      <c r="R64" s="49" t="s">
        <v>1114</v>
      </c>
      <c r="S64" s="30" t="s">
        <v>1951</v>
      </c>
      <c r="T64" s="28">
        <v>13860</v>
      </c>
      <c r="V64" s="103" t="s">
        <v>5999</v>
      </c>
      <c r="W64" s="1269">
        <v>810</v>
      </c>
    </row>
    <row r="65" spans="12:23" ht="10.5" customHeight="1" thickBot="1">
      <c r="L65" s="33" t="s">
        <v>2201</v>
      </c>
      <c r="M65" s="43" t="s">
        <v>1275</v>
      </c>
      <c r="N65" s="43">
        <v>4.8</v>
      </c>
      <c r="O65" s="43">
        <v>2.5</v>
      </c>
      <c r="P65" s="43" t="s">
        <v>2193</v>
      </c>
      <c r="Q65" s="43">
        <v>10</v>
      </c>
      <c r="R65" s="43" t="s">
        <v>1114</v>
      </c>
      <c r="S65" s="29" t="s">
        <v>1951</v>
      </c>
      <c r="T65" s="27">
        <v>14740</v>
      </c>
      <c r="V65" s="103" t="s">
        <v>6000</v>
      </c>
      <c r="W65" s="1269">
        <v>810</v>
      </c>
    </row>
    <row r="66" ht="12.75">
      <c r="V66" s="54"/>
    </row>
  </sheetData>
  <sheetProtection selectLockedCells="1" selectUnlockedCells="1"/>
  <hyperlinks>
    <hyperlink ref="T1" location="Оглавление!A1" display="Оглавление!A1"/>
  </hyperlinks>
  <printOptions/>
  <pageMargins left="0.3937007874015748" right="0.3937007874015748" top="0.1968503937007874" bottom="0.5118110236220472" header="0.5118110236220472" footer="0.5118110236220472"/>
  <pageSetup horizontalDpi="600" verticalDpi="600" orientation="portrait" paperSize="9" r:id="rId1"/>
  <headerFooter alignWithMargins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M1:Y69"/>
  <sheetViews>
    <sheetView view="pageBreakPreview" zoomScale="130" zoomScaleSheetLayoutView="130" zoomScalePageLayoutView="0" workbookViewId="0" topLeftCell="M1">
      <selection activeCell="O3" sqref="O3:S3"/>
    </sheetView>
  </sheetViews>
  <sheetFormatPr defaultColWidth="9.00390625" defaultRowHeight="12.75"/>
  <cols>
    <col min="1" max="2" width="0" style="54" hidden="1" customWidth="1"/>
    <col min="3" max="11" width="8.00390625" style="54" hidden="1" customWidth="1"/>
    <col min="12" max="12" width="15.875" style="54" hidden="1" customWidth="1"/>
    <col min="13" max="13" width="20.25390625" style="54" customWidth="1"/>
    <col min="14" max="14" width="11.125" style="54" customWidth="1"/>
    <col min="15" max="15" width="11.75390625" style="54" customWidth="1"/>
    <col min="16" max="16" width="14.75390625" style="54" customWidth="1"/>
    <col min="17" max="17" width="8.625" style="54" customWidth="1"/>
    <col min="18" max="18" width="8.125" style="54" customWidth="1"/>
    <col min="19" max="19" width="15.375" style="54" customWidth="1"/>
    <col min="20" max="20" width="7.375" style="72" customWidth="1"/>
    <col min="21" max="21" width="1.875" style="54" customWidth="1"/>
    <col min="22" max="22" width="11.875" style="54" customWidth="1"/>
    <col min="23" max="23" width="3.25390625" style="54" customWidth="1"/>
    <col min="26" max="29" width="1.875" style="54" customWidth="1"/>
    <col min="32" max="16384" width="9.125" style="54" customWidth="1"/>
  </cols>
  <sheetData>
    <row r="1" spans="13:20" s="55" customFormat="1" ht="24.75" customHeight="1">
      <c r="M1" s="1665" t="s">
        <v>7</v>
      </c>
      <c r="N1" s="1665"/>
      <c r="O1" s="1665"/>
      <c r="P1" s="1665"/>
      <c r="Q1" s="1665"/>
      <c r="R1" s="1665"/>
      <c r="S1" s="1665"/>
      <c r="T1" s="1597" t="s">
        <v>6553</v>
      </c>
    </row>
    <row r="2" spans="13:19" ht="24.75" customHeight="1">
      <c r="M2" s="1668" t="s">
        <v>9</v>
      </c>
      <c r="N2" s="1666"/>
      <c r="O2" s="1666"/>
      <c r="P2" s="1666"/>
      <c r="Q2" s="1666"/>
      <c r="R2" s="1666"/>
      <c r="S2" s="1667"/>
    </row>
    <row r="3" spans="13:23" ht="20.25" customHeight="1">
      <c r="M3" s="37" t="s">
        <v>8</v>
      </c>
      <c r="N3" s="52"/>
      <c r="O3" s="1664" t="s">
        <v>6661</v>
      </c>
      <c r="P3" s="52"/>
      <c r="R3" s="52"/>
      <c r="T3" s="1594"/>
      <c r="V3" s="19"/>
      <c r="W3" s="19">
        <v>978</v>
      </c>
    </row>
    <row r="4" spans="13:23" ht="24.75" customHeight="1" thickBot="1">
      <c r="M4" s="52" t="s">
        <v>10</v>
      </c>
      <c r="N4" s="52"/>
      <c r="O4" s="52"/>
      <c r="P4" s="52"/>
      <c r="Q4" s="52"/>
      <c r="R4" s="52"/>
      <c r="S4" s="52"/>
      <c r="T4" s="71"/>
      <c r="V4" s="19"/>
      <c r="W4" s="19">
        <v>978</v>
      </c>
    </row>
    <row r="5" spans="13:23" ht="24.75" customHeight="1" thickBot="1">
      <c r="M5" s="36" t="s">
        <v>11</v>
      </c>
      <c r="N5" s="48" t="s">
        <v>12</v>
      </c>
      <c r="O5" s="48" t="s">
        <v>13</v>
      </c>
      <c r="P5" s="1688" t="s">
        <v>14</v>
      </c>
      <c r="Q5" s="1688"/>
      <c r="R5" s="48" t="s">
        <v>15</v>
      </c>
      <c r="S5" s="26" t="s">
        <v>16</v>
      </c>
      <c r="T5" s="66" t="s">
        <v>17</v>
      </c>
      <c r="V5" s="19"/>
      <c r="W5" s="19">
        <v>978</v>
      </c>
    </row>
    <row r="6" spans="13:23" ht="24.75" customHeight="1">
      <c r="M6" s="35" t="s">
        <v>18</v>
      </c>
      <c r="N6" s="46">
        <v>24</v>
      </c>
      <c r="O6" s="46" t="s">
        <v>19</v>
      </c>
      <c r="P6" s="1689" t="s">
        <v>20</v>
      </c>
      <c r="Q6" s="1689"/>
      <c r="R6" s="46">
        <v>31</v>
      </c>
      <c r="S6" s="25" t="s">
        <v>21</v>
      </c>
      <c r="T6" s="63">
        <v>839.1</v>
      </c>
      <c r="V6" s="19" t="s">
        <v>4455</v>
      </c>
      <c r="W6" s="19">
        <v>978</v>
      </c>
    </row>
    <row r="7" spans="13:25" ht="24.75" customHeight="1">
      <c r="M7" s="34" t="s">
        <v>22</v>
      </c>
      <c r="N7" s="49">
        <v>24</v>
      </c>
      <c r="O7" s="49" t="s">
        <v>23</v>
      </c>
      <c r="P7" s="1686"/>
      <c r="Q7" s="1686"/>
      <c r="R7" s="49">
        <v>30</v>
      </c>
      <c r="S7" s="30" t="s">
        <v>21</v>
      </c>
      <c r="T7" s="64">
        <v>856.1</v>
      </c>
      <c r="V7" s="19" t="s">
        <v>4456</v>
      </c>
      <c r="W7" s="19">
        <v>978</v>
      </c>
      <c r="Y7" s="1593"/>
    </row>
    <row r="8" spans="13:23" ht="9.75" customHeight="1">
      <c r="M8" s="34" t="s">
        <v>24</v>
      </c>
      <c r="N8" s="49">
        <v>25</v>
      </c>
      <c r="O8" s="49" t="s">
        <v>19</v>
      </c>
      <c r="P8" s="1686" t="s">
        <v>25</v>
      </c>
      <c r="Q8" s="1686"/>
      <c r="R8" s="49">
        <v>31</v>
      </c>
      <c r="S8" s="30" t="s">
        <v>21</v>
      </c>
      <c r="T8" s="64">
        <v>960.5</v>
      </c>
      <c r="V8" s="19" t="s">
        <v>4457</v>
      </c>
      <c r="W8" s="19">
        <v>978</v>
      </c>
    </row>
    <row r="9" spans="13:25" ht="9.75" customHeight="1">
      <c r="M9" s="34" t="s">
        <v>26</v>
      </c>
      <c r="N9" s="49">
        <v>25</v>
      </c>
      <c r="O9" s="49" t="s">
        <v>23</v>
      </c>
      <c r="P9" s="1686"/>
      <c r="Q9" s="1686"/>
      <c r="R9" s="49">
        <v>31</v>
      </c>
      <c r="S9" s="30" t="s">
        <v>21</v>
      </c>
      <c r="T9" s="64">
        <v>1079.75</v>
      </c>
      <c r="V9" s="19" t="s">
        <v>4458</v>
      </c>
      <c r="W9" s="19">
        <v>978</v>
      </c>
      <c r="Y9" s="1596"/>
    </row>
    <row r="10" spans="13:23" ht="9.75" customHeight="1">
      <c r="M10" s="34" t="s">
        <v>27</v>
      </c>
      <c r="N10" s="49">
        <v>30</v>
      </c>
      <c r="O10" s="49" t="s">
        <v>23</v>
      </c>
      <c r="P10" s="1686"/>
      <c r="Q10" s="1686"/>
      <c r="R10" s="49">
        <v>30</v>
      </c>
      <c r="S10" s="30" t="s">
        <v>21</v>
      </c>
      <c r="T10" s="64">
        <v>1228.75</v>
      </c>
      <c r="V10" s="19" t="s">
        <v>4459</v>
      </c>
      <c r="W10" s="19">
        <v>978</v>
      </c>
    </row>
    <row r="11" spans="13:23" ht="9.75" customHeight="1">
      <c r="M11" s="34" t="s">
        <v>28</v>
      </c>
      <c r="N11" s="49">
        <v>25</v>
      </c>
      <c r="O11" s="49" t="s">
        <v>19</v>
      </c>
      <c r="P11" s="1690" t="s">
        <v>29</v>
      </c>
      <c r="Q11" s="1691"/>
      <c r="R11" s="49">
        <v>31</v>
      </c>
      <c r="S11" s="30" t="s">
        <v>30</v>
      </c>
      <c r="T11" s="64">
        <v>1060.55</v>
      </c>
      <c r="V11" s="19" t="s">
        <v>4460</v>
      </c>
      <c r="W11" s="19">
        <v>978</v>
      </c>
    </row>
    <row r="12" spans="13:23" ht="9.75" customHeight="1">
      <c r="M12" s="34" t="s">
        <v>31</v>
      </c>
      <c r="N12" s="49">
        <v>25</v>
      </c>
      <c r="O12" s="49" t="s">
        <v>23</v>
      </c>
      <c r="P12" s="1692"/>
      <c r="Q12" s="1693"/>
      <c r="R12" s="49">
        <v>31</v>
      </c>
      <c r="S12" s="30" t="s">
        <v>30</v>
      </c>
      <c r="T12" s="64">
        <v>1184.1</v>
      </c>
      <c r="V12" s="19" t="s">
        <v>4461</v>
      </c>
      <c r="W12" s="19">
        <v>978</v>
      </c>
    </row>
    <row r="13" spans="13:23" ht="9.75" customHeight="1">
      <c r="M13" s="34" t="s">
        <v>32</v>
      </c>
      <c r="N13" s="49">
        <v>30</v>
      </c>
      <c r="O13" s="49" t="s">
        <v>19</v>
      </c>
      <c r="P13" s="1692"/>
      <c r="Q13" s="1693"/>
      <c r="R13" s="49">
        <v>32</v>
      </c>
      <c r="S13" s="30" t="s">
        <v>30</v>
      </c>
      <c r="T13" s="64">
        <v>1169.15</v>
      </c>
      <c r="V13" s="19" t="s">
        <v>4462</v>
      </c>
      <c r="W13" s="19">
        <v>978</v>
      </c>
    </row>
    <row r="14" spans="13:23" ht="9.75" customHeight="1">
      <c r="M14" s="34" t="s">
        <v>33</v>
      </c>
      <c r="N14" s="49">
        <v>30</v>
      </c>
      <c r="O14" s="49" t="s">
        <v>23</v>
      </c>
      <c r="P14" s="1692"/>
      <c r="Q14" s="1693"/>
      <c r="R14" s="49">
        <v>30</v>
      </c>
      <c r="S14" s="30" t="s">
        <v>30</v>
      </c>
      <c r="T14" s="64">
        <v>1282</v>
      </c>
      <c r="V14" s="19" t="s">
        <v>4463</v>
      </c>
      <c r="W14" s="19">
        <v>978</v>
      </c>
    </row>
    <row r="15" spans="13:23" ht="9.75" customHeight="1" thickBot="1">
      <c r="M15" s="33" t="s">
        <v>34</v>
      </c>
      <c r="N15" s="43">
        <v>35</v>
      </c>
      <c r="O15" s="43" t="s">
        <v>23</v>
      </c>
      <c r="P15" s="1694"/>
      <c r="Q15" s="1695"/>
      <c r="R15" s="43">
        <v>31</v>
      </c>
      <c r="S15" s="29" t="s">
        <v>30</v>
      </c>
      <c r="T15" s="65">
        <v>1390.6</v>
      </c>
      <c r="V15" s="19" t="s">
        <v>4464</v>
      </c>
      <c r="W15" s="19">
        <v>978</v>
      </c>
    </row>
    <row r="16" spans="13:23" ht="9.75" customHeight="1" thickBot="1">
      <c r="M16" s="52" t="s">
        <v>35</v>
      </c>
      <c r="N16" s="52"/>
      <c r="O16" s="52"/>
      <c r="P16" s="52"/>
      <c r="Q16" s="52"/>
      <c r="R16" s="52"/>
      <c r="S16" s="52"/>
      <c r="T16" s="71"/>
      <c r="V16" s="19"/>
      <c r="W16" s="19">
        <v>978</v>
      </c>
    </row>
    <row r="17" spans="13:23" ht="9.75" customHeight="1">
      <c r="M17" s="17" t="s">
        <v>36</v>
      </c>
      <c r="N17" s="41">
        <v>15</v>
      </c>
      <c r="O17" s="41" t="s">
        <v>19</v>
      </c>
      <c r="P17" s="1685" t="s">
        <v>29</v>
      </c>
      <c r="Q17" s="1685"/>
      <c r="R17" s="41">
        <v>28</v>
      </c>
      <c r="S17" s="31" t="s">
        <v>30</v>
      </c>
      <c r="T17" s="69">
        <v>707.05</v>
      </c>
      <c r="V17" s="19" t="s">
        <v>4465</v>
      </c>
      <c r="W17" s="19">
        <v>978</v>
      </c>
    </row>
    <row r="18" spans="13:23" ht="9.75" customHeight="1">
      <c r="M18" s="34" t="s">
        <v>37</v>
      </c>
      <c r="N18" s="49">
        <v>15</v>
      </c>
      <c r="O18" s="49" t="s">
        <v>23</v>
      </c>
      <c r="P18" s="1686"/>
      <c r="Q18" s="1686"/>
      <c r="R18" s="49">
        <v>31</v>
      </c>
      <c r="S18" s="30" t="s">
        <v>30</v>
      </c>
      <c r="T18" s="64">
        <v>747.5</v>
      </c>
      <c r="V18" s="19" t="s">
        <v>4466</v>
      </c>
      <c r="W18" s="19">
        <v>978</v>
      </c>
    </row>
    <row r="19" spans="13:23" ht="9.75" customHeight="1">
      <c r="M19" s="34" t="s">
        <v>38</v>
      </c>
      <c r="N19" s="49">
        <v>25</v>
      </c>
      <c r="O19" s="49" t="s">
        <v>19</v>
      </c>
      <c r="P19" s="1686"/>
      <c r="Q19" s="1686"/>
      <c r="R19" s="49">
        <v>31</v>
      </c>
      <c r="S19" s="30" t="s">
        <v>30</v>
      </c>
      <c r="T19" s="64">
        <v>751.75</v>
      </c>
      <c r="V19" s="19" t="s">
        <v>4467</v>
      </c>
      <c r="W19" s="19">
        <v>978</v>
      </c>
    </row>
    <row r="20" spans="13:23" ht="9.75" customHeight="1">
      <c r="M20" s="34" t="s">
        <v>39</v>
      </c>
      <c r="N20" s="49">
        <v>25</v>
      </c>
      <c r="O20" s="49" t="s">
        <v>23</v>
      </c>
      <c r="P20" s="1686"/>
      <c r="Q20" s="1686"/>
      <c r="R20" s="49">
        <v>32</v>
      </c>
      <c r="S20" s="30" t="s">
        <v>30</v>
      </c>
      <c r="T20" s="64">
        <v>826.3</v>
      </c>
      <c r="V20" s="19" t="s">
        <v>4468</v>
      </c>
      <c r="W20" s="19">
        <v>978</v>
      </c>
    </row>
    <row r="21" spans="13:23" ht="9.75" customHeight="1">
      <c r="M21" s="34" t="s">
        <v>40</v>
      </c>
      <c r="N21" s="49">
        <v>30</v>
      </c>
      <c r="O21" s="49" t="s">
        <v>23</v>
      </c>
      <c r="P21" s="1686"/>
      <c r="Q21" s="1686"/>
      <c r="R21" s="49">
        <v>30</v>
      </c>
      <c r="S21" s="30" t="s">
        <v>30</v>
      </c>
      <c r="T21" s="64">
        <v>866.75</v>
      </c>
      <c r="V21" s="19" t="s">
        <v>4469</v>
      </c>
      <c r="W21" s="19">
        <v>978</v>
      </c>
    </row>
    <row r="22" spans="13:23" ht="9.75" customHeight="1" thickBot="1">
      <c r="M22" s="33" t="s">
        <v>41</v>
      </c>
      <c r="N22" s="43">
        <v>35</v>
      </c>
      <c r="O22" s="43" t="s">
        <v>23</v>
      </c>
      <c r="P22" s="1687"/>
      <c r="Q22" s="1687"/>
      <c r="R22" s="43">
        <v>30</v>
      </c>
      <c r="S22" s="29" t="s">
        <v>30</v>
      </c>
      <c r="T22" s="65">
        <v>913.65</v>
      </c>
      <c r="V22" s="19" t="s">
        <v>4470</v>
      </c>
      <c r="W22" s="19">
        <v>978</v>
      </c>
    </row>
    <row r="23" spans="13:23" ht="9.75" customHeight="1" thickBot="1">
      <c r="M23" s="52" t="s">
        <v>10</v>
      </c>
      <c r="N23" s="52"/>
      <c r="O23" s="52"/>
      <c r="P23" s="52"/>
      <c r="Q23" s="52"/>
      <c r="R23" s="52"/>
      <c r="S23" s="52"/>
      <c r="T23" s="71"/>
      <c r="V23" s="19"/>
      <c r="W23" s="19">
        <v>978</v>
      </c>
    </row>
    <row r="24" spans="13:23" ht="9.75" customHeight="1">
      <c r="M24" s="17" t="s">
        <v>42</v>
      </c>
      <c r="N24" s="41">
        <v>24</v>
      </c>
      <c r="O24" s="41" t="s">
        <v>19</v>
      </c>
      <c r="P24" s="1685" t="s">
        <v>25</v>
      </c>
      <c r="Q24" s="1685"/>
      <c r="R24" s="41">
        <v>29</v>
      </c>
      <c r="S24" s="31" t="s">
        <v>43</v>
      </c>
      <c r="T24" s="69">
        <v>353.68</v>
      </c>
      <c r="V24" s="19" t="s">
        <v>4471</v>
      </c>
      <c r="W24" s="19">
        <v>978</v>
      </c>
    </row>
    <row r="25" spans="13:23" ht="9.75" customHeight="1" thickBot="1">
      <c r="M25" s="33" t="s">
        <v>44</v>
      </c>
      <c r="N25" s="43">
        <v>24</v>
      </c>
      <c r="O25" s="43" t="s">
        <v>19</v>
      </c>
      <c r="P25" s="1687" t="s">
        <v>29</v>
      </c>
      <c r="Q25" s="1687"/>
      <c r="R25" s="43">
        <v>29</v>
      </c>
      <c r="S25" s="29" t="s">
        <v>43</v>
      </c>
      <c r="T25" s="65">
        <v>399.87</v>
      </c>
      <c r="V25" s="19" t="s">
        <v>4472</v>
      </c>
      <c r="W25" s="19">
        <v>978</v>
      </c>
    </row>
    <row r="26" spans="13:23" ht="9.75" customHeight="1" thickBot="1">
      <c r="M26" s="52" t="s">
        <v>45</v>
      </c>
      <c r="N26" s="52"/>
      <c r="O26" s="52"/>
      <c r="P26" s="52"/>
      <c r="Q26" s="52"/>
      <c r="R26" s="52"/>
      <c r="S26" s="52"/>
      <c r="T26" s="71"/>
      <c r="V26" s="19"/>
      <c r="W26" s="19">
        <v>978</v>
      </c>
    </row>
    <row r="27" spans="13:23" ht="9.75" customHeight="1">
      <c r="M27" s="17" t="s">
        <v>4045</v>
      </c>
      <c r="N27" s="41">
        <v>25</v>
      </c>
      <c r="O27" s="41" t="s">
        <v>23</v>
      </c>
      <c r="P27" s="1685"/>
      <c r="Q27" s="1685"/>
      <c r="R27" s="41">
        <v>55</v>
      </c>
      <c r="S27" s="31" t="s">
        <v>46</v>
      </c>
      <c r="T27" s="69">
        <v>1818.7</v>
      </c>
      <c r="V27" s="19" t="s">
        <v>4473</v>
      </c>
      <c r="W27" s="19">
        <v>978</v>
      </c>
    </row>
    <row r="28" spans="13:23" ht="9.75" customHeight="1">
      <c r="M28" s="34" t="s">
        <v>4046</v>
      </c>
      <c r="N28" s="49">
        <v>25</v>
      </c>
      <c r="O28" s="49" t="s">
        <v>19</v>
      </c>
      <c r="P28" s="1686"/>
      <c r="Q28" s="1686"/>
      <c r="R28" s="49">
        <v>52</v>
      </c>
      <c r="S28" s="30" t="s">
        <v>46</v>
      </c>
      <c r="T28" s="64">
        <v>1740.8</v>
      </c>
      <c r="V28" s="19" t="s">
        <v>4474</v>
      </c>
      <c r="W28" s="19">
        <v>978</v>
      </c>
    </row>
    <row r="29" spans="13:23" ht="9.75" customHeight="1" thickBot="1">
      <c r="M29" s="33" t="s">
        <v>4047</v>
      </c>
      <c r="N29" s="43">
        <v>30</v>
      </c>
      <c r="O29" s="43" t="s">
        <v>23</v>
      </c>
      <c r="P29" s="1687"/>
      <c r="Q29" s="1687"/>
      <c r="R29" s="43">
        <v>55</v>
      </c>
      <c r="S29" s="29" t="s">
        <v>46</v>
      </c>
      <c r="T29" s="65">
        <v>1927.8</v>
      </c>
      <c r="V29" s="19" t="s">
        <v>4475</v>
      </c>
      <c r="W29" s="19">
        <v>978</v>
      </c>
    </row>
    <row r="30" spans="13:23" ht="9.75" customHeight="1" thickBot="1">
      <c r="M30" s="52" t="s">
        <v>35</v>
      </c>
      <c r="N30" s="52"/>
      <c r="O30" s="52"/>
      <c r="P30" s="52"/>
      <c r="Q30" s="52"/>
      <c r="R30" s="52"/>
      <c r="S30" s="52"/>
      <c r="T30" s="71"/>
      <c r="V30" s="19"/>
      <c r="W30" s="19">
        <v>978</v>
      </c>
    </row>
    <row r="31" spans="13:23" ht="9.75" customHeight="1">
      <c r="M31" s="17" t="s">
        <v>47</v>
      </c>
      <c r="N31" s="41">
        <v>24</v>
      </c>
      <c r="O31" s="41" t="s">
        <v>19</v>
      </c>
      <c r="P31" s="1685" t="s">
        <v>25</v>
      </c>
      <c r="Q31" s="1685"/>
      <c r="R31" s="41">
        <v>29</v>
      </c>
      <c r="S31" s="31" t="s">
        <v>43</v>
      </c>
      <c r="T31" s="69">
        <v>311.81</v>
      </c>
      <c r="V31" s="19" t="s">
        <v>4476</v>
      </c>
      <c r="W31" s="19">
        <v>978</v>
      </c>
    </row>
    <row r="32" spans="13:23" ht="9.75" customHeight="1" thickBot="1">
      <c r="M32" s="33" t="s">
        <v>48</v>
      </c>
      <c r="N32" s="43">
        <v>30</v>
      </c>
      <c r="O32" s="43" t="s">
        <v>23</v>
      </c>
      <c r="P32" s="1687"/>
      <c r="Q32" s="1687"/>
      <c r="R32" s="43">
        <v>33</v>
      </c>
      <c r="S32" s="29" t="s">
        <v>43</v>
      </c>
      <c r="T32" s="65">
        <v>528.36</v>
      </c>
      <c r="V32" s="19" t="s">
        <v>4477</v>
      </c>
      <c r="W32" s="19">
        <v>978</v>
      </c>
    </row>
    <row r="33" spans="13:23" ht="9.75" customHeight="1" thickBot="1">
      <c r="M33" s="52" t="s">
        <v>6580</v>
      </c>
      <c r="N33" s="16"/>
      <c r="O33" s="16"/>
      <c r="P33" s="16"/>
      <c r="Q33" s="16"/>
      <c r="R33" s="16"/>
      <c r="S33" s="16"/>
      <c r="T33" s="1607"/>
      <c r="V33" s="19"/>
      <c r="W33" s="19">
        <v>978</v>
      </c>
    </row>
    <row r="34" spans="13:23" ht="9.75" customHeight="1">
      <c r="M34" s="17" t="s">
        <v>6571</v>
      </c>
      <c r="N34" s="41">
        <v>21.6</v>
      </c>
      <c r="O34" s="41" t="s">
        <v>23</v>
      </c>
      <c r="P34" s="1679" t="s">
        <v>29</v>
      </c>
      <c r="Q34" s="1680"/>
      <c r="R34" s="41">
        <v>32</v>
      </c>
      <c r="S34" s="31" t="s">
        <v>6574</v>
      </c>
      <c r="T34" s="1609">
        <v>1750.5</v>
      </c>
      <c r="U34" s="1608"/>
      <c r="V34" s="1269" t="s">
        <v>6577</v>
      </c>
      <c r="W34" s="19">
        <v>978</v>
      </c>
    </row>
    <row r="35" spans="13:23" ht="9.75" customHeight="1">
      <c r="M35" s="34" t="s">
        <v>6572</v>
      </c>
      <c r="N35" s="49">
        <v>27.4</v>
      </c>
      <c r="O35" s="49" t="s">
        <v>23</v>
      </c>
      <c r="P35" s="1681"/>
      <c r="Q35" s="1682"/>
      <c r="R35" s="49">
        <v>35</v>
      </c>
      <c r="S35" s="30" t="s">
        <v>6575</v>
      </c>
      <c r="T35" s="1610">
        <v>1865.6</v>
      </c>
      <c r="U35" s="1608"/>
      <c r="V35" s="1269" t="s">
        <v>6578</v>
      </c>
      <c r="W35" s="19">
        <v>978</v>
      </c>
    </row>
    <row r="36" spans="13:23" ht="9.75" customHeight="1" thickBot="1">
      <c r="M36" s="33" t="s">
        <v>6573</v>
      </c>
      <c r="N36" s="43">
        <v>30.3</v>
      </c>
      <c r="O36" s="43" t="s">
        <v>23</v>
      </c>
      <c r="P36" s="1683"/>
      <c r="Q36" s="1684"/>
      <c r="R36" s="43">
        <v>35.3</v>
      </c>
      <c r="S36" s="29" t="s">
        <v>6576</v>
      </c>
      <c r="T36" s="1611">
        <v>1980.5</v>
      </c>
      <c r="U36" s="1608"/>
      <c r="V36" s="1269" t="s">
        <v>6579</v>
      </c>
      <c r="W36" s="19">
        <v>978</v>
      </c>
    </row>
    <row r="37" spans="13:23" ht="9.75" customHeight="1" thickBot="1">
      <c r="M37" s="52" t="s">
        <v>4478</v>
      </c>
      <c r="N37" s="52"/>
      <c r="O37" s="52"/>
      <c r="P37" s="52"/>
      <c r="Q37" s="52"/>
      <c r="R37" s="52"/>
      <c r="S37" s="52"/>
      <c r="T37" s="71"/>
      <c r="V37" s="19"/>
      <c r="W37" s="19">
        <v>978</v>
      </c>
    </row>
    <row r="38" spans="13:25" ht="9.75" customHeight="1">
      <c r="M38" s="17" t="s">
        <v>4479</v>
      </c>
      <c r="N38" s="41">
        <v>39.8</v>
      </c>
      <c r="O38" s="41" t="s">
        <v>23</v>
      </c>
      <c r="P38" s="1685" t="s">
        <v>29</v>
      </c>
      <c r="Q38" s="1685"/>
      <c r="R38" s="41">
        <v>45</v>
      </c>
      <c r="S38" s="31" t="s">
        <v>6569</v>
      </c>
      <c r="T38" s="69">
        <v>2824</v>
      </c>
      <c r="V38" s="19" t="s">
        <v>4483</v>
      </c>
      <c r="W38" s="19">
        <v>978</v>
      </c>
      <c r="Y38" s="1595"/>
    </row>
    <row r="39" spans="13:23" ht="9.75" customHeight="1">
      <c r="M39" s="34" t="s">
        <v>4480</v>
      </c>
      <c r="N39" s="49">
        <v>58.8</v>
      </c>
      <c r="O39" s="49" t="s">
        <v>23</v>
      </c>
      <c r="P39" s="1686"/>
      <c r="Q39" s="1686"/>
      <c r="R39" s="49">
        <v>50</v>
      </c>
      <c r="S39" s="30" t="s">
        <v>6569</v>
      </c>
      <c r="T39" s="64">
        <v>3503.2</v>
      </c>
      <c r="V39" s="19" t="s">
        <v>4484</v>
      </c>
      <c r="W39" s="19">
        <v>978</v>
      </c>
    </row>
    <row r="40" spans="13:23" ht="9.75" customHeight="1">
      <c r="M40" s="34" t="s">
        <v>4481</v>
      </c>
      <c r="N40" s="49">
        <v>78</v>
      </c>
      <c r="O40" s="49" t="s">
        <v>23</v>
      </c>
      <c r="P40" s="1686"/>
      <c r="Q40" s="1686"/>
      <c r="R40" s="49">
        <v>80</v>
      </c>
      <c r="S40" s="30" t="s">
        <v>6570</v>
      </c>
      <c r="T40" s="64">
        <v>4048.5</v>
      </c>
      <c r="V40" s="19" t="s">
        <v>4485</v>
      </c>
      <c r="W40" s="19">
        <v>978</v>
      </c>
    </row>
    <row r="41" spans="13:23" ht="9.75" customHeight="1" thickBot="1">
      <c r="M41" s="33" t="s">
        <v>4482</v>
      </c>
      <c r="N41" s="43">
        <v>86.2</v>
      </c>
      <c r="O41" s="43" t="s">
        <v>23</v>
      </c>
      <c r="P41" s="1687"/>
      <c r="Q41" s="1687"/>
      <c r="R41" s="43">
        <v>83</v>
      </c>
      <c r="S41" s="29" t="s">
        <v>6570</v>
      </c>
      <c r="T41" s="65">
        <v>4453</v>
      </c>
      <c r="V41" s="19" t="s">
        <v>4486</v>
      </c>
      <c r="W41" s="19">
        <v>978</v>
      </c>
    </row>
    <row r="42" spans="13:23" ht="9.75" customHeight="1" thickBot="1">
      <c r="M42" s="52" t="s">
        <v>49</v>
      </c>
      <c r="N42" s="52"/>
      <c r="O42" s="52"/>
      <c r="P42" s="52"/>
      <c r="Q42" s="52"/>
      <c r="R42" s="52"/>
      <c r="S42" s="52"/>
      <c r="T42" s="71"/>
      <c r="V42" s="19"/>
      <c r="W42" s="19">
        <v>978</v>
      </c>
    </row>
    <row r="43" spans="13:23" ht="9.75" customHeight="1">
      <c r="M43" s="17" t="s">
        <v>50</v>
      </c>
      <c r="N43" s="1698" t="s">
        <v>51</v>
      </c>
      <c r="O43" s="1698"/>
      <c r="P43" s="1698"/>
      <c r="Q43" s="1698"/>
      <c r="R43" s="1698"/>
      <c r="S43" s="1699"/>
      <c r="T43" s="69">
        <v>39.14</v>
      </c>
      <c r="V43" s="19" t="s">
        <v>4487</v>
      </c>
      <c r="W43" s="19">
        <v>978</v>
      </c>
    </row>
    <row r="44" spans="13:23" ht="9.75" customHeight="1">
      <c r="M44" s="34" t="s">
        <v>52</v>
      </c>
      <c r="N44" s="1696" t="s">
        <v>53</v>
      </c>
      <c r="O44" s="1696"/>
      <c r="P44" s="1696"/>
      <c r="Q44" s="1696"/>
      <c r="R44" s="1696"/>
      <c r="S44" s="1697"/>
      <c r="T44" s="64">
        <v>19.62</v>
      </c>
      <c r="V44" s="19" t="s">
        <v>4489</v>
      </c>
      <c r="W44" s="19">
        <v>978</v>
      </c>
    </row>
    <row r="45" spans="13:23" ht="9.75" customHeight="1">
      <c r="M45" s="34" t="s">
        <v>54</v>
      </c>
      <c r="N45" s="1696" t="s">
        <v>55</v>
      </c>
      <c r="O45" s="1696"/>
      <c r="P45" s="1696"/>
      <c r="Q45" s="1696"/>
      <c r="R45" s="1696"/>
      <c r="S45" s="1697"/>
      <c r="T45" s="64">
        <v>36.88</v>
      </c>
      <c r="V45" s="19" t="s">
        <v>4490</v>
      </c>
      <c r="W45" s="19">
        <v>978</v>
      </c>
    </row>
    <row r="46" spans="13:23" ht="9.75" customHeight="1">
      <c r="M46" s="34" t="s">
        <v>56</v>
      </c>
      <c r="N46" s="1696" t="s">
        <v>57</v>
      </c>
      <c r="O46" s="1696"/>
      <c r="P46" s="1696"/>
      <c r="Q46" s="1696"/>
      <c r="R46" s="1696"/>
      <c r="S46" s="1697"/>
      <c r="T46" s="64">
        <v>17.46</v>
      </c>
      <c r="V46" s="19" t="s">
        <v>4488</v>
      </c>
      <c r="W46" s="19">
        <v>978</v>
      </c>
    </row>
    <row r="47" spans="13:23" ht="9.75" customHeight="1">
      <c r="M47" s="34" t="s">
        <v>58</v>
      </c>
      <c r="N47" s="1696" t="s">
        <v>59</v>
      </c>
      <c r="O47" s="1696"/>
      <c r="P47" s="1696"/>
      <c r="Q47" s="1696"/>
      <c r="R47" s="1696"/>
      <c r="S47" s="1697"/>
      <c r="T47" s="64">
        <v>33.42</v>
      </c>
      <c r="V47" s="19" t="s">
        <v>4491</v>
      </c>
      <c r="W47" s="19">
        <v>978</v>
      </c>
    </row>
    <row r="48" spans="13:23" ht="9.75" customHeight="1">
      <c r="M48" s="34" t="s">
        <v>60</v>
      </c>
      <c r="N48" s="1696" t="s">
        <v>61</v>
      </c>
      <c r="O48" s="1696"/>
      <c r="P48" s="1696"/>
      <c r="Q48" s="1696"/>
      <c r="R48" s="1696"/>
      <c r="S48" s="1697"/>
      <c r="T48" s="64">
        <v>157.16</v>
      </c>
      <c r="V48" s="19" t="s">
        <v>4492</v>
      </c>
      <c r="W48" s="19">
        <v>978</v>
      </c>
    </row>
    <row r="49" spans="13:23" ht="9.75" customHeight="1">
      <c r="M49" s="34" t="s">
        <v>62</v>
      </c>
      <c r="N49" s="1696" t="s">
        <v>63</v>
      </c>
      <c r="O49" s="1696"/>
      <c r="P49" s="1696"/>
      <c r="Q49" s="1696"/>
      <c r="R49" s="1696"/>
      <c r="S49" s="1697"/>
      <c r="T49" s="64">
        <v>93.01</v>
      </c>
      <c r="V49" s="19" t="s">
        <v>4493</v>
      </c>
      <c r="W49" s="19">
        <v>978</v>
      </c>
    </row>
    <row r="50" spans="13:23" ht="9.75" customHeight="1">
      <c r="M50" s="34" t="s">
        <v>64</v>
      </c>
      <c r="N50" s="1696" t="s">
        <v>65</v>
      </c>
      <c r="O50" s="1696"/>
      <c r="P50" s="1696"/>
      <c r="Q50" s="1696"/>
      <c r="R50" s="1696"/>
      <c r="S50" s="1697"/>
      <c r="T50" s="64">
        <v>34.37</v>
      </c>
      <c r="V50" s="19" t="s">
        <v>4494</v>
      </c>
      <c r="W50" s="19">
        <v>978</v>
      </c>
    </row>
    <row r="51" spans="13:23" ht="9.75" customHeight="1">
      <c r="M51" s="34" t="s">
        <v>66</v>
      </c>
      <c r="N51" s="1696" t="s">
        <v>67</v>
      </c>
      <c r="O51" s="1696"/>
      <c r="P51" s="1696"/>
      <c r="Q51" s="1696"/>
      <c r="R51" s="1696"/>
      <c r="S51" s="1697"/>
      <c r="T51" s="64">
        <v>67.24</v>
      </c>
      <c r="V51" s="19" t="s">
        <v>4495</v>
      </c>
      <c r="W51" s="19">
        <v>978</v>
      </c>
    </row>
    <row r="52" spans="13:23" ht="9.75" customHeight="1">
      <c r="M52" s="34" t="s">
        <v>68</v>
      </c>
      <c r="N52" s="1696" t="s">
        <v>69</v>
      </c>
      <c r="O52" s="1696"/>
      <c r="P52" s="1696"/>
      <c r="Q52" s="1696"/>
      <c r="R52" s="1696"/>
      <c r="S52" s="1697"/>
      <c r="T52" s="64">
        <v>20.52</v>
      </c>
      <c r="V52" s="19" t="s">
        <v>4496</v>
      </c>
      <c r="W52" s="19">
        <v>978</v>
      </c>
    </row>
    <row r="53" spans="13:23" ht="9.75" customHeight="1">
      <c r="M53" s="34" t="s">
        <v>70</v>
      </c>
      <c r="N53" s="1696" t="s">
        <v>71</v>
      </c>
      <c r="O53" s="1696"/>
      <c r="P53" s="1696"/>
      <c r="Q53" s="1696"/>
      <c r="R53" s="1696"/>
      <c r="S53" s="1697"/>
      <c r="T53" s="64">
        <v>45.06</v>
      </c>
      <c r="V53" s="19" t="s">
        <v>4497</v>
      </c>
      <c r="W53" s="19">
        <v>978</v>
      </c>
    </row>
    <row r="54" spans="13:23" ht="9.75" customHeight="1">
      <c r="M54" s="34" t="s">
        <v>72</v>
      </c>
      <c r="N54" s="1696" t="s">
        <v>73</v>
      </c>
      <c r="O54" s="1696"/>
      <c r="P54" s="1696"/>
      <c r="Q54" s="1696"/>
      <c r="R54" s="1696"/>
      <c r="S54" s="1697"/>
      <c r="T54" s="64">
        <v>27.91</v>
      </c>
      <c r="V54" s="19" t="s">
        <v>4498</v>
      </c>
      <c r="W54" s="19">
        <v>978</v>
      </c>
    </row>
    <row r="55" spans="13:23" ht="9.75" customHeight="1">
      <c r="M55" s="34" t="s">
        <v>74</v>
      </c>
      <c r="N55" s="1696" t="s">
        <v>75</v>
      </c>
      <c r="O55" s="1696"/>
      <c r="P55" s="1696"/>
      <c r="Q55" s="1696"/>
      <c r="R55" s="1696"/>
      <c r="S55" s="1697"/>
      <c r="T55" s="64">
        <v>251.7</v>
      </c>
      <c r="V55" s="19" t="s">
        <v>4499</v>
      </c>
      <c r="W55" s="19">
        <v>978</v>
      </c>
    </row>
    <row r="56" spans="13:23" ht="9.75" customHeight="1">
      <c r="M56" s="34" t="s">
        <v>76</v>
      </c>
      <c r="N56" s="1696" t="s">
        <v>63</v>
      </c>
      <c r="O56" s="1696"/>
      <c r="P56" s="1696"/>
      <c r="Q56" s="1696"/>
      <c r="R56" s="1696"/>
      <c r="S56" s="1697"/>
      <c r="T56" s="64">
        <v>103.57</v>
      </c>
      <c r="V56" s="19" t="s">
        <v>4500</v>
      </c>
      <c r="W56" s="19">
        <v>978</v>
      </c>
    </row>
    <row r="57" spans="13:23" ht="9.75" customHeight="1">
      <c r="M57" s="34" t="s">
        <v>77</v>
      </c>
      <c r="N57" s="1696" t="s">
        <v>78</v>
      </c>
      <c r="O57" s="1696"/>
      <c r="P57" s="1696"/>
      <c r="Q57" s="1696"/>
      <c r="R57" s="1696"/>
      <c r="S57" s="1697"/>
      <c r="T57" s="64">
        <v>356.97</v>
      </c>
      <c r="V57" s="19" t="s">
        <v>4501</v>
      </c>
      <c r="W57" s="19">
        <v>978</v>
      </c>
    </row>
    <row r="58" spans="13:23" ht="9.75" customHeight="1">
      <c r="M58" s="34" t="s">
        <v>4040</v>
      </c>
      <c r="N58" s="1696" t="s">
        <v>79</v>
      </c>
      <c r="O58" s="1696"/>
      <c r="P58" s="1696"/>
      <c r="Q58" s="1696"/>
      <c r="R58" s="1696"/>
      <c r="S58" s="1697"/>
      <c r="T58" s="64">
        <v>190</v>
      </c>
      <c r="V58" s="19"/>
      <c r="W58" s="19">
        <v>978</v>
      </c>
    </row>
    <row r="59" spans="13:23" ht="9.75" customHeight="1">
      <c r="M59" s="34" t="s">
        <v>4041</v>
      </c>
      <c r="N59" s="1696" t="s">
        <v>80</v>
      </c>
      <c r="O59" s="1696"/>
      <c r="P59" s="1696"/>
      <c r="Q59" s="1696"/>
      <c r="R59" s="1696"/>
      <c r="S59" s="1697"/>
      <c r="T59" s="64">
        <v>390.24</v>
      </c>
      <c r="V59" s="19" t="s">
        <v>4502</v>
      </c>
      <c r="W59" s="19">
        <v>978</v>
      </c>
    </row>
    <row r="60" spans="13:23" ht="9.75" customHeight="1">
      <c r="M60" s="34" t="s">
        <v>4042</v>
      </c>
      <c r="N60" s="1696" t="s">
        <v>81</v>
      </c>
      <c r="O60" s="1696"/>
      <c r="P60" s="1696"/>
      <c r="Q60" s="1696"/>
      <c r="R60" s="1696"/>
      <c r="S60" s="1697"/>
      <c r="T60" s="64">
        <v>118.1</v>
      </c>
      <c r="V60" s="19" t="s">
        <v>4503</v>
      </c>
      <c r="W60" s="19">
        <v>978</v>
      </c>
    </row>
    <row r="61" spans="13:23" ht="9.75" customHeight="1">
      <c r="M61" s="34" t="s">
        <v>4043</v>
      </c>
      <c r="N61" s="1696" t="s">
        <v>82</v>
      </c>
      <c r="O61" s="1696"/>
      <c r="P61" s="1696"/>
      <c r="Q61" s="1696"/>
      <c r="R61" s="1696"/>
      <c r="S61" s="1697"/>
      <c r="T61" s="64">
        <v>197</v>
      </c>
      <c r="V61" s="19"/>
      <c r="W61" s="19">
        <v>978</v>
      </c>
    </row>
    <row r="62" spans="13:23" ht="9.75" customHeight="1" thickBot="1">
      <c r="M62" s="33" t="s">
        <v>4044</v>
      </c>
      <c r="N62" s="1700" t="s">
        <v>83</v>
      </c>
      <c r="O62" s="1700"/>
      <c r="P62" s="1700"/>
      <c r="Q62" s="1700"/>
      <c r="R62" s="1700"/>
      <c r="S62" s="1701"/>
      <c r="T62" s="65">
        <v>95</v>
      </c>
      <c r="V62" s="19"/>
      <c r="W62" s="19">
        <v>978</v>
      </c>
    </row>
    <row r="64" spans="13:25" ht="18" customHeight="1" thickBot="1">
      <c r="M64" s="37" t="s">
        <v>998</v>
      </c>
      <c r="N64" s="37"/>
      <c r="O64" s="37"/>
      <c r="P64" s="37"/>
      <c r="Q64" s="37"/>
      <c r="R64" s="37"/>
      <c r="S64" s="37"/>
      <c r="T64" s="68"/>
      <c r="X64" s="54"/>
      <c r="Y64" s="54"/>
    </row>
    <row r="65" spans="13:25" ht="9.75" customHeight="1" thickBot="1">
      <c r="M65" s="36" t="s">
        <v>11</v>
      </c>
      <c r="N65" s="48" t="s">
        <v>999</v>
      </c>
      <c r="O65" s="1688" t="s">
        <v>1000</v>
      </c>
      <c r="P65" s="1688"/>
      <c r="Q65" s="48" t="s">
        <v>1001</v>
      </c>
      <c r="R65" s="48" t="s">
        <v>489</v>
      </c>
      <c r="S65" s="26" t="s">
        <v>376</v>
      </c>
      <c r="T65" s="66" t="s">
        <v>17</v>
      </c>
      <c r="U65" s="19"/>
      <c r="V65" s="19"/>
      <c r="X65" s="54"/>
      <c r="Y65" s="54"/>
    </row>
    <row r="66" spans="13:25" ht="9.75" customHeight="1">
      <c r="M66" s="35" t="s">
        <v>1002</v>
      </c>
      <c r="N66" s="46">
        <v>19.2</v>
      </c>
      <c r="O66" s="1689">
        <v>11</v>
      </c>
      <c r="P66" s="1689"/>
      <c r="Q66" s="46" t="s">
        <v>1003</v>
      </c>
      <c r="R66" s="46">
        <v>10</v>
      </c>
      <c r="S66" s="25" t="s">
        <v>1004</v>
      </c>
      <c r="T66" s="63">
        <v>203.44</v>
      </c>
      <c r="U66" s="19"/>
      <c r="V66" s="116" t="s">
        <v>4943</v>
      </c>
      <c r="W66" s="10">
        <v>978</v>
      </c>
      <c r="X66" s="54"/>
      <c r="Y66" s="54"/>
    </row>
    <row r="67" spans="13:25" ht="9.75" customHeight="1">
      <c r="M67" s="34" t="s">
        <v>1005</v>
      </c>
      <c r="N67" s="49">
        <v>24.3</v>
      </c>
      <c r="O67" s="1686">
        <v>14</v>
      </c>
      <c r="P67" s="1686"/>
      <c r="Q67" s="49" t="s">
        <v>1003</v>
      </c>
      <c r="R67" s="49">
        <v>12</v>
      </c>
      <c r="S67" s="30" t="s">
        <v>1006</v>
      </c>
      <c r="T67" s="64">
        <v>240.85</v>
      </c>
      <c r="U67" s="19"/>
      <c r="V67" s="116" t="s">
        <v>4944</v>
      </c>
      <c r="W67" s="10">
        <v>978</v>
      </c>
      <c r="X67" s="54"/>
      <c r="Y67" s="54"/>
    </row>
    <row r="68" spans="13:25" ht="9.75" customHeight="1">
      <c r="M68" s="34" t="s">
        <v>1007</v>
      </c>
      <c r="N68" s="49">
        <v>19.2</v>
      </c>
      <c r="O68" s="1686">
        <v>11</v>
      </c>
      <c r="P68" s="1686"/>
      <c r="Q68" s="49" t="s">
        <v>1008</v>
      </c>
      <c r="R68" s="49">
        <v>11</v>
      </c>
      <c r="S68" s="30" t="s">
        <v>1004</v>
      </c>
      <c r="T68" s="64">
        <v>327.38</v>
      </c>
      <c r="U68" s="19"/>
      <c r="V68" s="116" t="s">
        <v>4945</v>
      </c>
      <c r="W68" s="10">
        <v>978</v>
      </c>
      <c r="X68" s="54"/>
      <c r="Y68" s="54"/>
    </row>
    <row r="69" spans="13:25" ht="9.75" customHeight="1" thickBot="1">
      <c r="M69" s="33" t="s">
        <v>1009</v>
      </c>
      <c r="N69" s="43">
        <v>24.3</v>
      </c>
      <c r="O69" s="1687">
        <v>14</v>
      </c>
      <c r="P69" s="1687"/>
      <c r="Q69" s="43" t="s">
        <v>1008</v>
      </c>
      <c r="R69" s="43">
        <v>12</v>
      </c>
      <c r="S69" s="29" t="s">
        <v>1006</v>
      </c>
      <c r="T69" s="65">
        <v>350.75</v>
      </c>
      <c r="U69" s="19"/>
      <c r="V69" s="116" t="s">
        <v>4946</v>
      </c>
      <c r="W69" s="10">
        <v>978</v>
      </c>
      <c r="X69" s="54"/>
      <c r="Y69" s="54"/>
    </row>
  </sheetData>
  <sheetProtection selectLockedCells="1" selectUnlockedCells="1"/>
  <mergeCells count="36">
    <mergeCell ref="O65:P65"/>
    <mergeCell ref="O66:P66"/>
    <mergeCell ref="O67:P67"/>
    <mergeCell ref="O68:P68"/>
    <mergeCell ref="O69:P69"/>
    <mergeCell ref="N60:S60"/>
    <mergeCell ref="N61:S61"/>
    <mergeCell ref="N62:S62"/>
    <mergeCell ref="N51:S51"/>
    <mergeCell ref="N52:S52"/>
    <mergeCell ref="N53:S53"/>
    <mergeCell ref="N54:S54"/>
    <mergeCell ref="N55:S55"/>
    <mergeCell ref="N56:S56"/>
    <mergeCell ref="N57:S57"/>
    <mergeCell ref="N58:S58"/>
    <mergeCell ref="N59:S59"/>
    <mergeCell ref="N49:S49"/>
    <mergeCell ref="N50:S50"/>
    <mergeCell ref="P24:Q24"/>
    <mergeCell ref="P25:Q25"/>
    <mergeCell ref="P27:Q29"/>
    <mergeCell ref="P31:Q32"/>
    <mergeCell ref="N43:S43"/>
    <mergeCell ref="N44:S44"/>
    <mergeCell ref="P38:Q41"/>
    <mergeCell ref="N45:S45"/>
    <mergeCell ref="N46:S46"/>
    <mergeCell ref="N47:S47"/>
    <mergeCell ref="N48:S48"/>
    <mergeCell ref="P34:Q36"/>
    <mergeCell ref="P17:Q22"/>
    <mergeCell ref="P5:Q5"/>
    <mergeCell ref="P6:Q7"/>
    <mergeCell ref="P8:Q10"/>
    <mergeCell ref="P11:Q15"/>
  </mergeCells>
  <hyperlinks>
    <hyperlink ref="T1" location="Оглавление!A1" display="Оглавление!A1"/>
  </hyperlinks>
  <printOptions horizontalCentered="1"/>
  <pageMargins left="0.3937007874015748" right="0.3937007874015748" top="0.1968503937007874" bottom="0.1968503937007874" header="0.5118110236220472" footer="0.1968503937007874"/>
  <pageSetup horizontalDpi="600" verticalDpi="600" orientation="portrait" paperSize="9" scale="99" r:id="rId1"/>
  <headerFooter alignWithMargins="0"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L1:W58"/>
  <sheetViews>
    <sheetView view="pageBreakPreview" zoomScaleSheetLayoutView="100" zoomScalePageLayoutView="0" workbookViewId="0" topLeftCell="L1">
      <selection activeCell="T2" sqref="T2"/>
    </sheetView>
  </sheetViews>
  <sheetFormatPr defaultColWidth="9.00390625" defaultRowHeight="12.75"/>
  <cols>
    <col min="1" max="11" width="0" style="54" hidden="1" customWidth="1"/>
    <col min="12" max="12" width="18.25390625" style="54" customWidth="1"/>
    <col min="13" max="13" width="7.75390625" style="54" customWidth="1"/>
    <col min="14" max="18" width="9.75390625" style="54" customWidth="1"/>
    <col min="19" max="19" width="14.375" style="54" customWidth="1"/>
    <col min="20" max="20" width="8.125" style="54" customWidth="1"/>
    <col min="21" max="21" width="2.75390625" style="54" customWidth="1"/>
    <col min="22" max="22" width="9.125" style="54" customWidth="1"/>
    <col min="23" max="23" width="6.25390625" style="54" customWidth="1"/>
    <col min="24" max="29" width="2.75390625" style="54" customWidth="1"/>
    <col min="32" max="16384" width="9.125" style="54" customWidth="1"/>
  </cols>
  <sheetData>
    <row r="1" spans="12:20" ht="9.75" customHeight="1">
      <c r="L1" s="55" t="s">
        <v>7</v>
      </c>
      <c r="T1" s="1597" t="s">
        <v>6553</v>
      </c>
    </row>
    <row r="2" spans="12:20" ht="12" customHeight="1">
      <c r="L2" s="1576" t="s">
        <v>2071</v>
      </c>
      <c r="M2" s="926"/>
      <c r="N2" s="926"/>
      <c r="O2" s="926"/>
      <c r="P2" s="926"/>
      <c r="Q2" s="926"/>
      <c r="R2" s="926"/>
      <c r="S2" s="926"/>
      <c r="T2" s="929"/>
    </row>
    <row r="3" spans="12:20" ht="12.75">
      <c r="L3" s="6" t="s">
        <v>2070</v>
      </c>
      <c r="T3" s="938"/>
    </row>
    <row r="4" ht="13.5" thickBot="1">
      <c r="L4" s="8" t="s">
        <v>2202</v>
      </c>
    </row>
    <row r="5" spans="12:20" ht="21.75" customHeight="1" thickBot="1">
      <c r="L5" s="59" t="s">
        <v>11</v>
      </c>
      <c r="M5" s="2" t="s">
        <v>1940</v>
      </c>
      <c r="N5" s="2" t="s">
        <v>1941</v>
      </c>
      <c r="O5" s="2" t="s">
        <v>1942</v>
      </c>
      <c r="P5" s="2" t="s">
        <v>1943</v>
      </c>
      <c r="Q5" s="2" t="s">
        <v>1944</v>
      </c>
      <c r="R5" s="2" t="s">
        <v>1838</v>
      </c>
      <c r="S5" s="2" t="s">
        <v>1945</v>
      </c>
      <c r="T5" s="61" t="s">
        <v>88</v>
      </c>
    </row>
    <row r="6" spans="12:23" ht="12" customHeight="1">
      <c r="L6" s="35" t="s">
        <v>2203</v>
      </c>
      <c r="M6" s="46" t="s">
        <v>1275</v>
      </c>
      <c r="N6" s="46">
        <v>0.86</v>
      </c>
      <c r="O6" s="46">
        <v>0.35</v>
      </c>
      <c r="P6" s="46" t="s">
        <v>2204</v>
      </c>
      <c r="Q6" s="46">
        <v>10</v>
      </c>
      <c r="R6" s="46" t="s">
        <v>1972</v>
      </c>
      <c r="S6" s="46" t="s">
        <v>2205</v>
      </c>
      <c r="T6" s="20">
        <v>4985</v>
      </c>
      <c r="V6" s="93" t="s">
        <v>5904</v>
      </c>
      <c r="W6" s="93">
        <v>810</v>
      </c>
    </row>
    <row r="7" spans="12:23" ht="12" customHeight="1">
      <c r="L7" s="34" t="s">
        <v>2206</v>
      </c>
      <c r="M7" s="49" t="s">
        <v>1275</v>
      </c>
      <c r="N7" s="49">
        <v>0.8</v>
      </c>
      <c r="O7" s="49">
        <v>0.32</v>
      </c>
      <c r="P7" s="49" t="s">
        <v>2204</v>
      </c>
      <c r="Q7" s="49">
        <v>10</v>
      </c>
      <c r="R7" s="49" t="s">
        <v>1972</v>
      </c>
      <c r="S7" s="49" t="s">
        <v>2205</v>
      </c>
      <c r="T7" s="28">
        <v>6098</v>
      </c>
      <c r="V7" s="93" t="s">
        <v>5905</v>
      </c>
      <c r="W7" s="93">
        <v>810</v>
      </c>
    </row>
    <row r="8" spans="12:23" ht="12" customHeight="1">
      <c r="L8" s="34" t="s">
        <v>2207</v>
      </c>
      <c r="M8" s="49" t="s">
        <v>1275</v>
      </c>
      <c r="N8" s="49">
        <v>0.8</v>
      </c>
      <c r="O8" s="49">
        <v>0.32</v>
      </c>
      <c r="P8" s="49" t="s">
        <v>2204</v>
      </c>
      <c r="Q8" s="49">
        <v>10</v>
      </c>
      <c r="R8" s="49" t="s">
        <v>1972</v>
      </c>
      <c r="S8" s="49" t="s">
        <v>2205</v>
      </c>
      <c r="T8" s="28">
        <v>7599</v>
      </c>
      <c r="V8" s="93" t="s">
        <v>5906</v>
      </c>
      <c r="W8" s="93">
        <v>810</v>
      </c>
    </row>
    <row r="9" spans="12:23" ht="12" customHeight="1" thickBot="1">
      <c r="L9" s="33" t="s">
        <v>2208</v>
      </c>
      <c r="M9" s="43" t="s">
        <v>1275</v>
      </c>
      <c r="N9" s="43">
        <v>1</v>
      </c>
      <c r="O9" s="43">
        <v>0.3</v>
      </c>
      <c r="P9" s="43" t="s">
        <v>2204</v>
      </c>
      <c r="Q9" s="43">
        <v>10</v>
      </c>
      <c r="R9" s="43" t="s">
        <v>1972</v>
      </c>
      <c r="S9" s="43" t="s">
        <v>2205</v>
      </c>
      <c r="T9" s="27">
        <v>7931</v>
      </c>
      <c r="V9" s="96" t="s">
        <v>5907</v>
      </c>
      <c r="W9" s="93">
        <v>810</v>
      </c>
    </row>
    <row r="10" spans="12:23" ht="23.25" customHeight="1" thickBot="1">
      <c r="L10" s="8" t="s">
        <v>2209</v>
      </c>
      <c r="M10" s="19"/>
      <c r="N10" s="19"/>
      <c r="O10" s="19"/>
      <c r="P10" s="19"/>
      <c r="Q10" s="19"/>
      <c r="R10" s="19"/>
      <c r="S10" s="19"/>
      <c r="T10" s="19"/>
      <c r="V10"/>
      <c r="W10" s="93">
        <v>810</v>
      </c>
    </row>
    <row r="11" spans="12:23" ht="21.75" customHeight="1" thickBot="1">
      <c r="L11" s="59" t="s">
        <v>11</v>
      </c>
      <c r="M11" s="2" t="s">
        <v>1940</v>
      </c>
      <c r="N11" s="2" t="s">
        <v>1941</v>
      </c>
      <c r="O11" s="2" t="s">
        <v>1942</v>
      </c>
      <c r="P11" s="2" t="s">
        <v>1943</v>
      </c>
      <c r="Q11" s="2" t="s">
        <v>1944</v>
      </c>
      <c r="R11" s="2" t="s">
        <v>1838</v>
      </c>
      <c r="S11" s="2" t="s">
        <v>1945</v>
      </c>
      <c r="T11" s="61" t="s">
        <v>88</v>
      </c>
      <c r="V11"/>
      <c r="W11" s="93">
        <v>810</v>
      </c>
    </row>
    <row r="12" spans="12:23" ht="12" customHeight="1">
      <c r="L12" s="35" t="s">
        <v>2210</v>
      </c>
      <c r="M12" s="46" t="s">
        <v>1275</v>
      </c>
      <c r="N12" s="46">
        <v>1</v>
      </c>
      <c r="O12" s="46">
        <v>1.6</v>
      </c>
      <c r="P12" s="46" t="s">
        <v>2204</v>
      </c>
      <c r="Q12" s="46">
        <v>10</v>
      </c>
      <c r="R12" s="46" t="s">
        <v>1972</v>
      </c>
      <c r="S12" s="46" t="s">
        <v>2205</v>
      </c>
      <c r="T12" s="20">
        <v>6934</v>
      </c>
      <c r="V12" s="885" t="s">
        <v>5908</v>
      </c>
      <c r="W12" s="93">
        <v>810</v>
      </c>
    </row>
    <row r="13" spans="12:23" ht="12" customHeight="1">
      <c r="L13" s="34" t="s">
        <v>2211</v>
      </c>
      <c r="M13" s="49" t="s">
        <v>1275</v>
      </c>
      <c r="N13" s="49">
        <v>2.3</v>
      </c>
      <c r="O13" s="49">
        <v>3</v>
      </c>
      <c r="P13" s="49" t="s">
        <v>2204</v>
      </c>
      <c r="Q13" s="49">
        <v>10</v>
      </c>
      <c r="R13" s="49" t="s">
        <v>1114</v>
      </c>
      <c r="S13" s="49" t="s">
        <v>2212</v>
      </c>
      <c r="T13" s="28">
        <v>9293</v>
      </c>
      <c r="V13" s="885" t="s">
        <v>5909</v>
      </c>
      <c r="W13" s="93">
        <v>810</v>
      </c>
    </row>
    <row r="14" spans="12:23" ht="12" customHeight="1">
      <c r="L14" s="34" t="s">
        <v>2213</v>
      </c>
      <c r="M14" s="49" t="s">
        <v>1275</v>
      </c>
      <c r="N14" s="49">
        <v>2.9</v>
      </c>
      <c r="O14" s="49">
        <v>3.6</v>
      </c>
      <c r="P14" s="49" t="s">
        <v>2204</v>
      </c>
      <c r="Q14" s="49">
        <v>10</v>
      </c>
      <c r="R14" s="49" t="s">
        <v>1114</v>
      </c>
      <c r="S14" s="49" t="s">
        <v>2212</v>
      </c>
      <c r="T14" s="28">
        <v>12650</v>
      </c>
      <c r="V14" s="885" t="s">
        <v>5910</v>
      </c>
      <c r="W14" s="93">
        <v>810</v>
      </c>
    </row>
    <row r="15" spans="12:23" ht="12" customHeight="1">
      <c r="L15" s="34" t="s">
        <v>2214</v>
      </c>
      <c r="M15" s="49" t="s">
        <v>1275</v>
      </c>
      <c r="N15" s="49">
        <v>3.8</v>
      </c>
      <c r="O15" s="49">
        <v>3.6</v>
      </c>
      <c r="P15" s="49" t="s">
        <v>2204</v>
      </c>
      <c r="Q15" s="49">
        <v>10</v>
      </c>
      <c r="R15" s="49" t="s">
        <v>1842</v>
      </c>
      <c r="S15" s="49" t="s">
        <v>2215</v>
      </c>
      <c r="T15" s="28">
        <v>10472</v>
      </c>
      <c r="V15" s="98" t="s">
        <v>5911</v>
      </c>
      <c r="W15" s="93">
        <v>810</v>
      </c>
    </row>
    <row r="16" spans="12:23" ht="12" customHeight="1">
      <c r="L16" s="34" t="s">
        <v>2216</v>
      </c>
      <c r="M16" s="49" t="s">
        <v>1275</v>
      </c>
      <c r="N16" s="49">
        <v>4.8</v>
      </c>
      <c r="O16" s="49">
        <v>4.6</v>
      </c>
      <c r="P16" s="49" t="s">
        <v>2204</v>
      </c>
      <c r="Q16" s="49">
        <v>10</v>
      </c>
      <c r="R16" s="49" t="s">
        <v>1842</v>
      </c>
      <c r="S16" s="49" t="s">
        <v>2215</v>
      </c>
      <c r="T16" s="28">
        <v>10736</v>
      </c>
      <c r="V16" s="98" t="s">
        <v>5912</v>
      </c>
      <c r="W16" s="93">
        <v>810</v>
      </c>
    </row>
    <row r="17" spans="12:23" ht="12" customHeight="1">
      <c r="L17" s="34" t="s">
        <v>2217</v>
      </c>
      <c r="M17" s="49" t="s">
        <v>1275</v>
      </c>
      <c r="N17" s="49">
        <v>6</v>
      </c>
      <c r="O17" s="49">
        <v>5.6</v>
      </c>
      <c r="P17" s="49" t="s">
        <v>2204</v>
      </c>
      <c r="Q17" s="49">
        <v>10</v>
      </c>
      <c r="R17" s="49" t="s">
        <v>1842</v>
      </c>
      <c r="S17" s="49" t="s">
        <v>2215</v>
      </c>
      <c r="T17" s="28">
        <v>11704</v>
      </c>
      <c r="V17" s="98" t="s">
        <v>5913</v>
      </c>
      <c r="W17" s="93">
        <v>810</v>
      </c>
    </row>
    <row r="18" spans="12:23" ht="12" customHeight="1">
      <c r="L18" s="34" t="s">
        <v>2218</v>
      </c>
      <c r="M18" s="49" t="s">
        <v>1275</v>
      </c>
      <c r="N18" s="49">
        <v>5.5</v>
      </c>
      <c r="O18" s="49">
        <v>4.4</v>
      </c>
      <c r="P18" s="49" t="s">
        <v>2204</v>
      </c>
      <c r="Q18" s="49">
        <v>10</v>
      </c>
      <c r="R18" s="49" t="s">
        <v>1114</v>
      </c>
      <c r="S18" s="49" t="s">
        <v>2212</v>
      </c>
      <c r="T18" s="28">
        <v>13207</v>
      </c>
      <c r="V18" s="98" t="s">
        <v>5914</v>
      </c>
      <c r="W18" s="93">
        <v>810</v>
      </c>
    </row>
    <row r="19" spans="12:23" ht="12" customHeight="1" thickBot="1">
      <c r="L19" s="33" t="s">
        <v>2219</v>
      </c>
      <c r="M19" s="43" t="s">
        <v>1275</v>
      </c>
      <c r="N19" s="43">
        <v>5.5</v>
      </c>
      <c r="O19" s="43">
        <v>4.4</v>
      </c>
      <c r="P19" s="43" t="s">
        <v>2204</v>
      </c>
      <c r="Q19" s="43">
        <v>10</v>
      </c>
      <c r="R19" s="43" t="s">
        <v>1114</v>
      </c>
      <c r="S19" s="43" t="s">
        <v>2212</v>
      </c>
      <c r="T19" s="27">
        <v>24728</v>
      </c>
      <c r="V19" s="101" t="s">
        <v>5915</v>
      </c>
      <c r="W19" s="93">
        <v>810</v>
      </c>
    </row>
    <row r="20" spans="12:23" ht="24" customHeight="1" thickBot="1">
      <c r="L20" s="8" t="s">
        <v>2220</v>
      </c>
      <c r="M20" s="19"/>
      <c r="N20" s="19"/>
      <c r="O20" s="19"/>
      <c r="P20" s="19"/>
      <c r="Q20" s="19"/>
      <c r="R20" s="19"/>
      <c r="S20" s="19"/>
      <c r="T20" s="19"/>
      <c r="V20"/>
      <c r="W20" s="93">
        <v>810</v>
      </c>
    </row>
    <row r="21" spans="12:23" ht="21.75" customHeight="1" thickBot="1">
      <c r="L21" s="59" t="s">
        <v>11</v>
      </c>
      <c r="M21" s="2" t="s">
        <v>1940</v>
      </c>
      <c r="N21" s="2" t="s">
        <v>1941</v>
      </c>
      <c r="O21" s="2" t="s">
        <v>1942</v>
      </c>
      <c r="P21" s="2" t="s">
        <v>1943</v>
      </c>
      <c r="Q21" s="2" t="s">
        <v>1944</v>
      </c>
      <c r="R21" s="2" t="s">
        <v>2221</v>
      </c>
      <c r="S21" s="2" t="s">
        <v>2222</v>
      </c>
      <c r="T21" s="61" t="s">
        <v>88</v>
      </c>
      <c r="V21"/>
      <c r="W21" s="93">
        <v>810</v>
      </c>
    </row>
    <row r="22" spans="12:23" ht="12" customHeight="1">
      <c r="L22" s="35" t="s">
        <v>2223</v>
      </c>
      <c r="M22" s="46" t="s">
        <v>1275</v>
      </c>
      <c r="N22" s="46">
        <v>4</v>
      </c>
      <c r="O22" s="46">
        <v>4</v>
      </c>
      <c r="P22" s="46" t="s">
        <v>2138</v>
      </c>
      <c r="Q22" s="46">
        <v>10</v>
      </c>
      <c r="R22" s="46" t="s">
        <v>1842</v>
      </c>
      <c r="S22" s="46" t="s">
        <v>1389</v>
      </c>
      <c r="T22" s="20">
        <v>14617</v>
      </c>
      <c r="V22" s="105" t="s">
        <v>5916</v>
      </c>
      <c r="W22" s="93">
        <v>810</v>
      </c>
    </row>
    <row r="23" spans="12:23" ht="12" customHeight="1">
      <c r="L23" s="34" t="s">
        <v>2224</v>
      </c>
      <c r="M23" s="49" t="s">
        <v>2140</v>
      </c>
      <c r="N23" s="49">
        <v>4</v>
      </c>
      <c r="O23" s="49">
        <v>4</v>
      </c>
      <c r="P23" s="49" t="s">
        <v>2138</v>
      </c>
      <c r="Q23" s="49">
        <v>10</v>
      </c>
      <c r="R23" s="49" t="s">
        <v>1842</v>
      </c>
      <c r="S23" s="49" t="s">
        <v>1389</v>
      </c>
      <c r="T23" s="28">
        <v>14084</v>
      </c>
      <c r="V23" s="105" t="s">
        <v>5917</v>
      </c>
      <c r="W23" s="93">
        <v>810</v>
      </c>
    </row>
    <row r="24" spans="12:23" ht="12" customHeight="1">
      <c r="L24" s="34" t="s">
        <v>2225</v>
      </c>
      <c r="M24" s="49" t="s">
        <v>1275</v>
      </c>
      <c r="N24" s="49">
        <v>6</v>
      </c>
      <c r="O24" s="49">
        <v>5.5</v>
      </c>
      <c r="P24" s="49" t="s">
        <v>2138</v>
      </c>
      <c r="Q24" s="49">
        <v>10</v>
      </c>
      <c r="R24" s="49" t="s">
        <v>1114</v>
      </c>
      <c r="S24" s="49" t="s">
        <v>1389</v>
      </c>
      <c r="T24" s="28">
        <v>15875</v>
      </c>
      <c r="V24" s="105" t="s">
        <v>5918</v>
      </c>
      <c r="W24" s="93">
        <v>810</v>
      </c>
    </row>
    <row r="25" spans="12:23" ht="12" customHeight="1">
      <c r="L25" s="34" t="s">
        <v>2226</v>
      </c>
      <c r="M25" s="49" t="s">
        <v>2140</v>
      </c>
      <c r="N25" s="49">
        <v>6</v>
      </c>
      <c r="O25" s="49">
        <v>5.5</v>
      </c>
      <c r="P25" s="49" t="s">
        <v>2138</v>
      </c>
      <c r="Q25" s="49">
        <v>10</v>
      </c>
      <c r="R25" s="49" t="s">
        <v>1114</v>
      </c>
      <c r="S25" s="49" t="s">
        <v>1389</v>
      </c>
      <c r="T25" s="28">
        <v>15488</v>
      </c>
      <c r="V25" s="105" t="s">
        <v>5919</v>
      </c>
      <c r="W25" s="93">
        <v>810</v>
      </c>
    </row>
    <row r="26" spans="12:23" ht="12" customHeight="1">
      <c r="L26" s="34" t="s">
        <v>2227</v>
      </c>
      <c r="M26" s="49" t="s">
        <v>1275</v>
      </c>
      <c r="N26" s="49">
        <v>10</v>
      </c>
      <c r="O26" s="49">
        <v>9.5</v>
      </c>
      <c r="P26" s="49" t="s">
        <v>2138</v>
      </c>
      <c r="Q26" s="49">
        <v>10</v>
      </c>
      <c r="R26" s="49" t="s">
        <v>1114</v>
      </c>
      <c r="S26" s="49" t="s">
        <v>1389</v>
      </c>
      <c r="T26" s="28">
        <v>24523</v>
      </c>
      <c r="V26" s="105" t="s">
        <v>5920</v>
      </c>
      <c r="W26" s="93">
        <v>810</v>
      </c>
    </row>
    <row r="27" spans="12:23" ht="12" customHeight="1">
      <c r="L27" s="34" t="s">
        <v>2228</v>
      </c>
      <c r="M27" s="49" t="s">
        <v>2140</v>
      </c>
      <c r="N27" s="49">
        <v>10</v>
      </c>
      <c r="O27" s="49">
        <v>9.5</v>
      </c>
      <c r="P27" s="49" t="s">
        <v>2138</v>
      </c>
      <c r="Q27" s="49">
        <v>10</v>
      </c>
      <c r="R27" s="49" t="s">
        <v>1114</v>
      </c>
      <c r="S27" s="49" t="s">
        <v>1389</v>
      </c>
      <c r="T27" s="28">
        <v>27540</v>
      </c>
      <c r="V27" s="105" t="s">
        <v>5921</v>
      </c>
      <c r="W27" s="93">
        <v>810</v>
      </c>
    </row>
    <row r="28" spans="12:23" ht="12" customHeight="1">
      <c r="L28" s="34" t="s">
        <v>2229</v>
      </c>
      <c r="M28" s="49" t="s">
        <v>1275</v>
      </c>
      <c r="N28" s="49">
        <v>7</v>
      </c>
      <c r="O28" s="49">
        <v>7.1</v>
      </c>
      <c r="P28" s="49" t="s">
        <v>2138</v>
      </c>
      <c r="Q28" s="49">
        <v>10</v>
      </c>
      <c r="R28" s="49" t="s">
        <v>1866</v>
      </c>
      <c r="S28" s="49" t="s">
        <v>1389</v>
      </c>
      <c r="T28" s="28">
        <v>23973</v>
      </c>
      <c r="V28" s="105" t="s">
        <v>5922</v>
      </c>
      <c r="W28" s="93">
        <v>810</v>
      </c>
    </row>
    <row r="29" spans="12:23" ht="12" customHeight="1">
      <c r="L29" s="34" t="s">
        <v>2230</v>
      </c>
      <c r="M29" s="49" t="s">
        <v>2140</v>
      </c>
      <c r="N29" s="49">
        <v>7</v>
      </c>
      <c r="O29" s="49">
        <v>7.1</v>
      </c>
      <c r="P29" s="49" t="s">
        <v>2138</v>
      </c>
      <c r="Q29" s="49">
        <v>10</v>
      </c>
      <c r="R29" s="49" t="s">
        <v>1866</v>
      </c>
      <c r="S29" s="49" t="s">
        <v>1389</v>
      </c>
      <c r="T29" s="28">
        <v>23406</v>
      </c>
      <c r="V29" s="105" t="s">
        <v>5923</v>
      </c>
      <c r="W29" s="93">
        <v>810</v>
      </c>
    </row>
    <row r="30" spans="12:23" ht="12" customHeight="1">
      <c r="L30" s="34" t="s">
        <v>2231</v>
      </c>
      <c r="M30" s="49" t="s">
        <v>1275</v>
      </c>
      <c r="N30" s="49">
        <v>10</v>
      </c>
      <c r="O30" s="49">
        <v>9.5</v>
      </c>
      <c r="P30" s="49" t="s">
        <v>2138</v>
      </c>
      <c r="Q30" s="49">
        <v>10</v>
      </c>
      <c r="R30" s="49" t="s">
        <v>1866</v>
      </c>
      <c r="S30" s="49" t="s">
        <v>1389</v>
      </c>
      <c r="T30" s="28">
        <v>30492</v>
      </c>
      <c r="V30" s="107" t="s">
        <v>5924</v>
      </c>
      <c r="W30" s="93">
        <v>810</v>
      </c>
    </row>
    <row r="31" spans="12:23" ht="12" customHeight="1">
      <c r="L31" s="34" t="s">
        <v>2232</v>
      </c>
      <c r="M31" s="49" t="s">
        <v>2140</v>
      </c>
      <c r="N31" s="49">
        <v>10</v>
      </c>
      <c r="O31" s="49">
        <v>9.5</v>
      </c>
      <c r="P31" s="49" t="s">
        <v>2138</v>
      </c>
      <c r="Q31" s="49">
        <v>10</v>
      </c>
      <c r="R31" s="49" t="s">
        <v>1866</v>
      </c>
      <c r="S31" s="49" t="s">
        <v>1389</v>
      </c>
      <c r="T31" s="28">
        <v>28653</v>
      </c>
      <c r="V31" s="117" t="s">
        <v>5925</v>
      </c>
      <c r="W31" s="93">
        <v>810</v>
      </c>
    </row>
    <row r="32" spans="12:23" ht="12" customHeight="1">
      <c r="L32" s="34" t="s">
        <v>2233</v>
      </c>
      <c r="M32" s="49" t="s">
        <v>1275</v>
      </c>
      <c r="N32" s="49">
        <v>7</v>
      </c>
      <c r="O32" s="49">
        <v>16.2</v>
      </c>
      <c r="P32" s="49" t="s">
        <v>2138</v>
      </c>
      <c r="Q32" s="49">
        <v>10</v>
      </c>
      <c r="R32" s="49" t="s">
        <v>1389</v>
      </c>
      <c r="S32" s="49">
        <v>40</v>
      </c>
      <c r="T32" s="28">
        <v>51454</v>
      </c>
      <c r="V32" s="119" t="s">
        <v>5926</v>
      </c>
      <c r="W32" s="93">
        <v>810</v>
      </c>
    </row>
    <row r="33" spans="12:23" ht="12" customHeight="1">
      <c r="L33" s="34" t="s">
        <v>2234</v>
      </c>
      <c r="M33" s="49" t="s">
        <v>2140</v>
      </c>
      <c r="N33" s="49">
        <v>7</v>
      </c>
      <c r="O33" s="49">
        <v>16.2</v>
      </c>
      <c r="P33" s="49" t="s">
        <v>2138</v>
      </c>
      <c r="Q33" s="49">
        <v>10</v>
      </c>
      <c r="R33" s="49" t="s">
        <v>1389</v>
      </c>
      <c r="S33" s="49">
        <v>40</v>
      </c>
      <c r="T33" s="28">
        <v>49528</v>
      </c>
      <c r="V33" s="119" t="s">
        <v>5927</v>
      </c>
      <c r="W33" s="93">
        <v>810</v>
      </c>
    </row>
    <row r="34" spans="12:23" ht="12" customHeight="1">
      <c r="L34" s="34" t="s">
        <v>2235</v>
      </c>
      <c r="M34" s="49" t="s">
        <v>2140</v>
      </c>
      <c r="N34" s="49">
        <v>7</v>
      </c>
      <c r="O34" s="49">
        <v>26.2</v>
      </c>
      <c r="P34" s="49" t="s">
        <v>2138</v>
      </c>
      <c r="Q34" s="49">
        <v>10</v>
      </c>
      <c r="R34" s="49" t="s">
        <v>1389</v>
      </c>
      <c r="S34" s="49">
        <v>50</v>
      </c>
      <c r="T34" s="28">
        <v>63766</v>
      </c>
      <c r="V34" s="121" t="s">
        <v>5928</v>
      </c>
      <c r="W34" s="93">
        <v>810</v>
      </c>
    </row>
    <row r="35" spans="12:23" ht="12" customHeight="1">
      <c r="L35" s="34" t="s">
        <v>2236</v>
      </c>
      <c r="M35" s="49" t="s">
        <v>2140</v>
      </c>
      <c r="N35" s="49">
        <v>10</v>
      </c>
      <c r="O35" s="49">
        <v>42.6</v>
      </c>
      <c r="P35" s="49" t="s">
        <v>2138</v>
      </c>
      <c r="Q35" s="49">
        <v>10</v>
      </c>
      <c r="R35" s="49" t="s">
        <v>1389</v>
      </c>
      <c r="S35" s="49">
        <v>65</v>
      </c>
      <c r="T35" s="28">
        <v>84920</v>
      </c>
      <c r="V35" s="121" t="s">
        <v>5929</v>
      </c>
      <c r="W35" s="93">
        <v>810</v>
      </c>
    </row>
    <row r="36" spans="12:23" ht="12" customHeight="1" thickBot="1">
      <c r="L36" s="33" t="s">
        <v>2237</v>
      </c>
      <c r="M36" s="43" t="s">
        <v>2140</v>
      </c>
      <c r="N36" s="43">
        <v>10</v>
      </c>
      <c r="O36" s="43">
        <v>67.2</v>
      </c>
      <c r="P36" s="43" t="s">
        <v>2138</v>
      </c>
      <c r="Q36" s="43">
        <v>10</v>
      </c>
      <c r="R36" s="43" t="s">
        <v>1389</v>
      </c>
      <c r="S36" s="43">
        <v>85</v>
      </c>
      <c r="T36" s="27">
        <v>110229</v>
      </c>
      <c r="V36" s="121" t="s">
        <v>5930</v>
      </c>
      <c r="W36" s="93">
        <v>810</v>
      </c>
    </row>
    <row r="37" spans="12:23" ht="24.75" customHeight="1" thickBot="1">
      <c r="L37" s="8" t="s">
        <v>2238</v>
      </c>
      <c r="M37" s="19"/>
      <c r="N37" s="19"/>
      <c r="O37" s="19"/>
      <c r="P37" s="19"/>
      <c r="Q37" s="19"/>
      <c r="R37" s="19"/>
      <c r="S37" s="19"/>
      <c r="T37" s="19"/>
      <c r="V37"/>
      <c r="W37" s="93">
        <v>810</v>
      </c>
    </row>
    <row r="38" spans="12:23" ht="21.75" customHeight="1" thickBot="1">
      <c r="L38" s="59" t="s">
        <v>11</v>
      </c>
      <c r="M38" s="2" t="s">
        <v>1940</v>
      </c>
      <c r="N38" s="2" t="s">
        <v>1941</v>
      </c>
      <c r="O38" s="2" t="s">
        <v>1942</v>
      </c>
      <c r="P38" s="2" t="s">
        <v>1943</v>
      </c>
      <c r="Q38" s="2" t="s">
        <v>1944</v>
      </c>
      <c r="R38" s="2" t="s">
        <v>2239</v>
      </c>
      <c r="S38" s="2" t="s">
        <v>161</v>
      </c>
      <c r="T38" s="61" t="s">
        <v>88</v>
      </c>
      <c r="V38"/>
      <c r="W38" s="93">
        <v>810</v>
      </c>
    </row>
    <row r="39" spans="12:23" ht="12" customHeight="1">
      <c r="L39" s="35" t="s">
        <v>2240</v>
      </c>
      <c r="M39" s="46" t="s">
        <v>1275</v>
      </c>
      <c r="N39" s="46">
        <v>7.2</v>
      </c>
      <c r="O39" s="46">
        <v>8.4</v>
      </c>
      <c r="P39" s="46" t="s">
        <v>2241</v>
      </c>
      <c r="Q39" s="46">
        <v>10</v>
      </c>
      <c r="R39" s="46" t="s">
        <v>1114</v>
      </c>
      <c r="S39" s="1724" t="s">
        <v>2242</v>
      </c>
      <c r="T39" s="20">
        <v>27930</v>
      </c>
      <c r="V39" s="123" t="s">
        <v>5931</v>
      </c>
      <c r="W39" s="93">
        <v>810</v>
      </c>
    </row>
    <row r="40" spans="12:23" ht="12" customHeight="1">
      <c r="L40" s="34" t="s">
        <v>2243</v>
      </c>
      <c r="M40" s="49" t="s">
        <v>1275</v>
      </c>
      <c r="N40" s="49">
        <v>7.2</v>
      </c>
      <c r="O40" s="49">
        <v>8.4</v>
      </c>
      <c r="P40" s="49" t="s">
        <v>2241</v>
      </c>
      <c r="Q40" s="49">
        <v>10</v>
      </c>
      <c r="R40" s="49" t="s">
        <v>1866</v>
      </c>
      <c r="S40" s="1708"/>
      <c r="T40" s="28">
        <v>31221</v>
      </c>
      <c r="V40" s="123" t="s">
        <v>5932</v>
      </c>
      <c r="W40" s="93">
        <v>810</v>
      </c>
    </row>
    <row r="41" spans="12:23" ht="12" customHeight="1">
      <c r="L41" s="34" t="s">
        <v>2244</v>
      </c>
      <c r="M41" s="49" t="s">
        <v>1275</v>
      </c>
      <c r="N41" s="49">
        <v>12</v>
      </c>
      <c r="O41" s="49">
        <v>4.2</v>
      </c>
      <c r="P41" s="49" t="s">
        <v>2241</v>
      </c>
      <c r="Q41" s="49">
        <v>10</v>
      </c>
      <c r="R41" s="49" t="s">
        <v>1866</v>
      </c>
      <c r="S41" s="1708"/>
      <c r="T41" s="28">
        <v>55746</v>
      </c>
      <c r="V41" s="123" t="s">
        <v>5933</v>
      </c>
      <c r="W41" s="93">
        <v>810</v>
      </c>
    </row>
    <row r="42" spans="12:23" ht="12" customHeight="1">
      <c r="L42" s="34" t="s">
        <v>2245</v>
      </c>
      <c r="M42" s="49" t="s">
        <v>1275</v>
      </c>
      <c r="N42" s="49">
        <v>12</v>
      </c>
      <c r="O42" s="49">
        <v>4.2</v>
      </c>
      <c r="P42" s="49" t="s">
        <v>2241</v>
      </c>
      <c r="Q42" s="49">
        <v>10</v>
      </c>
      <c r="R42" s="49" t="s">
        <v>1866</v>
      </c>
      <c r="S42" s="928" t="s">
        <v>2246</v>
      </c>
      <c r="T42" s="28">
        <v>34779</v>
      </c>
      <c r="V42" s="123" t="s">
        <v>5934</v>
      </c>
      <c r="W42" s="93">
        <v>810</v>
      </c>
    </row>
    <row r="43" spans="12:23" ht="12" customHeight="1">
      <c r="L43" s="34" t="s">
        <v>2247</v>
      </c>
      <c r="M43" s="49" t="s">
        <v>1275</v>
      </c>
      <c r="N43" s="49">
        <v>8</v>
      </c>
      <c r="O43" s="49">
        <v>15.5</v>
      </c>
      <c r="P43" s="49" t="s">
        <v>2241</v>
      </c>
      <c r="Q43" s="49">
        <v>10</v>
      </c>
      <c r="R43" s="49">
        <v>40</v>
      </c>
      <c r="S43" s="928" t="s">
        <v>2242</v>
      </c>
      <c r="T43" s="28">
        <v>57430</v>
      </c>
      <c r="V43" s="127" t="s">
        <v>5935</v>
      </c>
      <c r="W43" s="93">
        <v>810</v>
      </c>
    </row>
    <row r="44" spans="12:23" ht="12" customHeight="1">
      <c r="L44" s="34" t="s">
        <v>2248</v>
      </c>
      <c r="M44" s="49" t="s">
        <v>1275</v>
      </c>
      <c r="N44" s="49">
        <v>8</v>
      </c>
      <c r="O44" s="49">
        <v>15.5</v>
      </c>
      <c r="P44" s="49" t="s">
        <v>2241</v>
      </c>
      <c r="Q44" s="49">
        <v>10</v>
      </c>
      <c r="R44" s="49" t="s">
        <v>2249</v>
      </c>
      <c r="S44" s="928" t="s">
        <v>2246</v>
      </c>
      <c r="T44" s="28">
        <v>42163</v>
      </c>
      <c r="V44" s="127" t="s">
        <v>5936</v>
      </c>
      <c r="W44" s="93">
        <v>810</v>
      </c>
    </row>
    <row r="45" spans="12:23" ht="12" customHeight="1">
      <c r="L45" s="34" t="s">
        <v>2250</v>
      </c>
      <c r="M45" s="49" t="s">
        <v>1275</v>
      </c>
      <c r="N45" s="49">
        <v>12</v>
      </c>
      <c r="O45" s="49">
        <v>19</v>
      </c>
      <c r="P45" s="49" t="s">
        <v>2241</v>
      </c>
      <c r="Q45" s="49">
        <v>10</v>
      </c>
      <c r="R45" s="49" t="s">
        <v>2249</v>
      </c>
      <c r="S45" s="1708" t="s">
        <v>2242</v>
      </c>
      <c r="T45" s="28">
        <v>60835</v>
      </c>
      <c r="V45" s="127" t="s">
        <v>5937</v>
      </c>
      <c r="W45" s="93">
        <v>810</v>
      </c>
    </row>
    <row r="46" spans="12:23" ht="12" customHeight="1">
      <c r="L46" s="34" t="s">
        <v>2251</v>
      </c>
      <c r="M46" s="49" t="s">
        <v>1275</v>
      </c>
      <c r="N46" s="49">
        <v>9</v>
      </c>
      <c r="O46" s="49">
        <v>24</v>
      </c>
      <c r="P46" s="49" t="s">
        <v>2241</v>
      </c>
      <c r="Q46" s="49">
        <v>10</v>
      </c>
      <c r="R46" s="49" t="s">
        <v>2252</v>
      </c>
      <c r="S46" s="1708"/>
      <c r="T46" s="28">
        <v>66689</v>
      </c>
      <c r="V46" s="129" t="s">
        <v>5938</v>
      </c>
      <c r="W46" s="93">
        <v>810</v>
      </c>
    </row>
    <row r="47" spans="12:23" ht="12" customHeight="1">
      <c r="L47" s="34" t="s">
        <v>2253</v>
      </c>
      <c r="M47" s="49" t="s">
        <v>1275</v>
      </c>
      <c r="N47" s="49">
        <v>10.4</v>
      </c>
      <c r="O47" s="49">
        <v>40</v>
      </c>
      <c r="P47" s="49" t="s">
        <v>2241</v>
      </c>
      <c r="Q47" s="49">
        <v>10</v>
      </c>
      <c r="R47" s="49">
        <v>65</v>
      </c>
      <c r="S47" s="1708"/>
      <c r="T47" s="28">
        <v>101787</v>
      </c>
      <c r="V47" s="129" t="s">
        <v>5939</v>
      </c>
      <c r="W47" s="93">
        <v>810</v>
      </c>
    </row>
    <row r="48" spans="12:23" ht="12" customHeight="1">
      <c r="L48" s="34" t="s">
        <v>2254</v>
      </c>
      <c r="M48" s="49" t="s">
        <v>1275</v>
      </c>
      <c r="N48" s="49">
        <v>9</v>
      </c>
      <c r="O48" s="49">
        <v>11</v>
      </c>
      <c r="P48" s="49" t="s">
        <v>2241</v>
      </c>
      <c r="Q48" s="49">
        <v>10</v>
      </c>
      <c r="R48" s="49" t="s">
        <v>1866</v>
      </c>
      <c r="S48" s="1708" t="s">
        <v>2246</v>
      </c>
      <c r="T48" s="28">
        <v>94619</v>
      </c>
      <c r="V48" s="131" t="s">
        <v>5940</v>
      </c>
      <c r="W48" s="93">
        <v>810</v>
      </c>
    </row>
    <row r="49" spans="12:23" ht="12" customHeight="1" thickBot="1">
      <c r="L49" s="33" t="s">
        <v>2255</v>
      </c>
      <c r="M49" s="43" t="s">
        <v>1275</v>
      </c>
      <c r="N49" s="43">
        <v>8</v>
      </c>
      <c r="O49" s="43">
        <v>13</v>
      </c>
      <c r="P49" s="43" t="s">
        <v>2241</v>
      </c>
      <c r="Q49" s="43">
        <v>10</v>
      </c>
      <c r="R49" s="43" t="s">
        <v>2249</v>
      </c>
      <c r="S49" s="1709"/>
      <c r="T49" s="27">
        <v>96838</v>
      </c>
      <c r="V49" s="131" t="s">
        <v>5941</v>
      </c>
      <c r="W49" s="93">
        <v>810</v>
      </c>
    </row>
    <row r="50" spans="12:23" ht="22.5" customHeight="1" thickBot="1">
      <c r="L50" s="8" t="s">
        <v>1945</v>
      </c>
      <c r="M50" s="19"/>
      <c r="N50" s="19"/>
      <c r="O50" s="19"/>
      <c r="P50" s="19"/>
      <c r="Q50" s="19"/>
      <c r="R50" s="19"/>
      <c r="S50" s="19"/>
      <c r="T50" s="19"/>
      <c r="V50"/>
      <c r="W50" s="93">
        <v>810</v>
      </c>
    </row>
    <row r="51" spans="12:23" ht="13.5" thickBot="1">
      <c r="L51" s="36" t="s">
        <v>160</v>
      </c>
      <c r="M51" s="1688" t="s">
        <v>161</v>
      </c>
      <c r="N51" s="1688"/>
      <c r="O51" s="1688"/>
      <c r="P51" s="1688"/>
      <c r="Q51" s="1688"/>
      <c r="R51" s="1688"/>
      <c r="S51" s="1688"/>
      <c r="T51" s="21" t="s">
        <v>88</v>
      </c>
      <c r="V51"/>
      <c r="W51" s="93">
        <v>810</v>
      </c>
    </row>
    <row r="52" spans="12:23" ht="12" customHeight="1">
      <c r="L52" s="35" t="s">
        <v>2090</v>
      </c>
      <c r="M52" s="1689" t="s">
        <v>2256</v>
      </c>
      <c r="N52" s="1689"/>
      <c r="O52" s="1689"/>
      <c r="P52" s="1689"/>
      <c r="Q52" s="1689"/>
      <c r="R52" s="1689"/>
      <c r="S52" s="1689"/>
      <c r="T52" s="20">
        <v>767</v>
      </c>
      <c r="V52" s="136" t="s">
        <v>5942</v>
      </c>
      <c r="W52" s="93">
        <v>810</v>
      </c>
    </row>
    <row r="53" spans="12:23" ht="12" customHeight="1">
      <c r="L53" s="34" t="s">
        <v>2257</v>
      </c>
      <c r="M53" s="1686" t="s">
        <v>2256</v>
      </c>
      <c r="N53" s="1686"/>
      <c r="O53" s="1686"/>
      <c r="P53" s="1686"/>
      <c r="Q53" s="1686"/>
      <c r="R53" s="1686"/>
      <c r="S53" s="1686"/>
      <c r="T53" s="28">
        <v>271</v>
      </c>
      <c r="V53" s="136" t="s">
        <v>5943</v>
      </c>
      <c r="W53" s="93">
        <v>810</v>
      </c>
    </row>
    <row r="54" spans="12:23" ht="12" customHeight="1">
      <c r="L54" s="34" t="s">
        <v>2258</v>
      </c>
      <c r="M54" s="1686" t="s">
        <v>2256</v>
      </c>
      <c r="N54" s="1686"/>
      <c r="O54" s="1686"/>
      <c r="P54" s="1686"/>
      <c r="Q54" s="1686"/>
      <c r="R54" s="1686"/>
      <c r="S54" s="1686"/>
      <c r="T54" s="28">
        <v>361</v>
      </c>
      <c r="V54" s="136" t="s">
        <v>5944</v>
      </c>
      <c r="W54" s="93">
        <v>810</v>
      </c>
    </row>
    <row r="55" spans="12:23" ht="12" customHeight="1">
      <c r="L55" s="34" t="s">
        <v>2259</v>
      </c>
      <c r="M55" s="1686" t="s">
        <v>2260</v>
      </c>
      <c r="N55" s="1686"/>
      <c r="O55" s="1686"/>
      <c r="P55" s="1686"/>
      <c r="Q55" s="1686"/>
      <c r="R55" s="1686"/>
      <c r="S55" s="1686"/>
      <c r="T55" s="28">
        <v>451</v>
      </c>
      <c r="V55" s="138" t="s">
        <v>5945</v>
      </c>
      <c r="W55" s="93">
        <v>810</v>
      </c>
    </row>
    <row r="56" spans="12:23" ht="12" customHeight="1">
      <c r="L56" s="34" t="s">
        <v>2261</v>
      </c>
      <c r="M56" s="1686" t="s">
        <v>2260</v>
      </c>
      <c r="N56" s="1686"/>
      <c r="O56" s="1686"/>
      <c r="P56" s="1686"/>
      <c r="Q56" s="1686"/>
      <c r="R56" s="1686"/>
      <c r="S56" s="1686"/>
      <c r="T56" s="28">
        <v>631</v>
      </c>
      <c r="V56" s="140" t="s">
        <v>5946</v>
      </c>
      <c r="W56" s="93">
        <v>810</v>
      </c>
    </row>
    <row r="57" spans="12:23" ht="12" customHeight="1">
      <c r="L57" s="34" t="s">
        <v>2262</v>
      </c>
      <c r="M57" s="1686" t="s">
        <v>2260</v>
      </c>
      <c r="N57" s="1686"/>
      <c r="O57" s="1686"/>
      <c r="P57" s="1686"/>
      <c r="Q57" s="1686"/>
      <c r="R57" s="1686"/>
      <c r="S57" s="1686"/>
      <c r="T57" s="28">
        <v>767</v>
      </c>
      <c r="V57" s="145" t="s">
        <v>5947</v>
      </c>
      <c r="W57" s="93">
        <v>810</v>
      </c>
    </row>
    <row r="58" spans="12:23" ht="12" customHeight="1" thickBot="1">
      <c r="L58" s="33" t="s">
        <v>2263</v>
      </c>
      <c r="M58" s="1687" t="s">
        <v>2260</v>
      </c>
      <c r="N58" s="1687"/>
      <c r="O58" s="1687"/>
      <c r="P58" s="1687"/>
      <c r="Q58" s="1687"/>
      <c r="R58" s="1687"/>
      <c r="S58" s="1687"/>
      <c r="T58" s="27">
        <v>1037</v>
      </c>
      <c r="V58" s="147" t="s">
        <v>5948</v>
      </c>
      <c r="W58" s="93">
        <v>810</v>
      </c>
    </row>
  </sheetData>
  <sheetProtection selectLockedCells="1" selectUnlockedCells="1"/>
  <mergeCells count="11">
    <mergeCell ref="M54:S54"/>
    <mergeCell ref="M55:S55"/>
    <mergeCell ref="S39:S41"/>
    <mergeCell ref="S45:S47"/>
    <mergeCell ref="M56:S56"/>
    <mergeCell ref="M57:S57"/>
    <mergeCell ref="M58:S58"/>
    <mergeCell ref="S48:S49"/>
    <mergeCell ref="M51:S51"/>
    <mergeCell ref="M52:S52"/>
    <mergeCell ref="M53:S53"/>
  </mergeCells>
  <hyperlinks>
    <hyperlink ref="T1" location="Оглавление!A1" display="Оглавление!A1"/>
  </hyperlinks>
  <printOptions/>
  <pageMargins left="0.3937007874015748" right="0.3937007874015748" top="0.1968503937007874" bottom="0.5118110236220472" header="0.5118110236220472" footer="0.5118110236220472"/>
  <pageSetup horizontalDpi="600" verticalDpi="600" orientation="portrait" paperSize="9" r:id="rId1"/>
  <headerFooter alignWithMargins="0">
    <oddFooter>&amp;C19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L1:W46"/>
  <sheetViews>
    <sheetView view="pageBreakPreview" zoomScale="130" zoomScaleSheetLayoutView="130" zoomScalePageLayoutView="0" workbookViewId="0" topLeftCell="L1">
      <selection activeCell="T2" sqref="T2"/>
    </sheetView>
  </sheetViews>
  <sheetFormatPr defaultColWidth="9.00390625" defaultRowHeight="12.75"/>
  <cols>
    <col min="1" max="11" width="0" style="54" hidden="1" customWidth="1"/>
    <col min="12" max="12" width="12.25390625" style="54" customWidth="1"/>
    <col min="13" max="16" width="8.375" style="54" customWidth="1"/>
    <col min="17" max="17" width="10.875" style="54" customWidth="1"/>
    <col min="18" max="19" width="15.625" style="54" customWidth="1"/>
    <col min="20" max="20" width="8.875" style="70" customWidth="1"/>
    <col min="21" max="21" width="2.25390625" style="54" customWidth="1"/>
    <col min="22" max="22" width="11.00390625" style="54" customWidth="1"/>
    <col min="23" max="23" width="5.625" style="54" customWidth="1"/>
    <col min="24" max="29" width="2.25390625" style="54" customWidth="1"/>
    <col min="32" max="16384" width="9.125" style="54" customWidth="1"/>
  </cols>
  <sheetData>
    <row r="1" spans="12:20" ht="9.75" customHeight="1">
      <c r="L1" s="55" t="s">
        <v>7</v>
      </c>
      <c r="T1" s="1597" t="s">
        <v>6553</v>
      </c>
    </row>
    <row r="2" spans="12:20" ht="12.75">
      <c r="L2" s="1576" t="s">
        <v>2071</v>
      </c>
      <c r="M2" s="926"/>
      <c r="N2" s="926"/>
      <c r="O2" s="926"/>
      <c r="P2" s="926"/>
      <c r="Q2" s="926"/>
      <c r="R2" s="926"/>
      <c r="S2" s="926"/>
      <c r="T2" s="67"/>
    </row>
    <row r="3" spans="12:19" ht="17.25" customHeight="1">
      <c r="L3" s="37" t="s">
        <v>2264</v>
      </c>
      <c r="M3" s="38"/>
      <c r="N3" s="38"/>
      <c r="O3" s="38"/>
      <c r="P3" s="38"/>
      <c r="Q3" s="38"/>
      <c r="R3" s="38"/>
      <c r="S3" s="38"/>
    </row>
    <row r="4" spans="12:20" ht="31.5" customHeight="1" thickBot="1">
      <c r="L4" s="38" t="s">
        <v>2265</v>
      </c>
      <c r="M4" s="38"/>
      <c r="N4" s="38"/>
      <c r="O4" s="38"/>
      <c r="P4" s="38"/>
      <c r="Q4" s="38"/>
      <c r="R4" s="38"/>
      <c r="S4" s="38"/>
      <c r="T4" s="1618"/>
    </row>
    <row r="5" spans="12:20" ht="21.75" customHeight="1" thickBot="1">
      <c r="L5" s="59" t="s">
        <v>11</v>
      </c>
      <c r="M5" s="2" t="s">
        <v>1940</v>
      </c>
      <c r="N5" s="2" t="s">
        <v>2266</v>
      </c>
      <c r="O5" s="2" t="s">
        <v>1941</v>
      </c>
      <c r="P5" s="2" t="s">
        <v>1989</v>
      </c>
      <c r="Q5" s="2" t="s">
        <v>2267</v>
      </c>
      <c r="R5" s="1756" t="s">
        <v>161</v>
      </c>
      <c r="S5" s="1756"/>
      <c r="T5" s="62" t="s">
        <v>356</v>
      </c>
    </row>
    <row r="6" spans="12:23" ht="15" customHeight="1">
      <c r="L6" s="35" t="s">
        <v>2268</v>
      </c>
      <c r="M6" s="46" t="s">
        <v>1992</v>
      </c>
      <c r="N6" s="46">
        <v>0.55</v>
      </c>
      <c r="O6" s="46">
        <v>33</v>
      </c>
      <c r="P6" s="46">
        <v>4700</v>
      </c>
      <c r="Q6" s="46" t="s">
        <v>2269</v>
      </c>
      <c r="R6" s="1689" t="s">
        <v>1995</v>
      </c>
      <c r="S6" s="1689"/>
      <c r="T6" s="63">
        <v>21945</v>
      </c>
      <c r="V6" s="93" t="s">
        <v>5238</v>
      </c>
      <c r="W6" s="93">
        <v>810</v>
      </c>
    </row>
    <row r="7" spans="12:23" ht="15" customHeight="1">
      <c r="L7" s="34" t="s">
        <v>2270</v>
      </c>
      <c r="M7" s="49" t="s">
        <v>1992</v>
      </c>
      <c r="N7" s="49">
        <v>0.55</v>
      </c>
      <c r="O7" s="49">
        <v>45</v>
      </c>
      <c r="P7" s="49">
        <v>4700</v>
      </c>
      <c r="Q7" s="49" t="s">
        <v>2269</v>
      </c>
      <c r="R7" s="1686" t="s">
        <v>1995</v>
      </c>
      <c r="S7" s="1686"/>
      <c r="T7" s="64">
        <v>22825</v>
      </c>
      <c r="V7" s="93" t="s">
        <v>5239</v>
      </c>
      <c r="W7" s="93">
        <v>810</v>
      </c>
    </row>
    <row r="8" spans="12:23" ht="15" customHeight="1">
      <c r="L8" s="34" t="s">
        <v>2271</v>
      </c>
      <c r="M8" s="49" t="s">
        <v>1992</v>
      </c>
      <c r="N8" s="49">
        <v>0.75</v>
      </c>
      <c r="O8" s="49">
        <v>56</v>
      </c>
      <c r="P8" s="49">
        <v>4900</v>
      </c>
      <c r="Q8" s="49" t="s">
        <v>2269</v>
      </c>
      <c r="R8" s="1686" t="s">
        <v>1995</v>
      </c>
      <c r="S8" s="1686"/>
      <c r="T8" s="64">
        <v>23870</v>
      </c>
      <c r="V8" s="93" t="s">
        <v>5240</v>
      </c>
      <c r="W8" s="93">
        <v>810</v>
      </c>
    </row>
    <row r="9" spans="12:23" ht="15" customHeight="1">
      <c r="L9" s="34" t="s">
        <v>2272</v>
      </c>
      <c r="M9" s="49" t="s">
        <v>1992</v>
      </c>
      <c r="N9" s="49">
        <v>0.55</v>
      </c>
      <c r="O9" s="49">
        <v>32</v>
      </c>
      <c r="P9" s="49">
        <v>6700</v>
      </c>
      <c r="Q9" s="49" t="s">
        <v>2269</v>
      </c>
      <c r="R9" s="1686" t="s">
        <v>1995</v>
      </c>
      <c r="S9" s="1686"/>
      <c r="T9" s="64">
        <v>23540</v>
      </c>
      <c r="V9" s="93" t="s">
        <v>5241</v>
      </c>
      <c r="W9" s="93">
        <v>810</v>
      </c>
    </row>
    <row r="10" spans="12:23" ht="15" customHeight="1">
      <c r="L10" s="34" t="s">
        <v>2273</v>
      </c>
      <c r="M10" s="49" t="s">
        <v>1992</v>
      </c>
      <c r="N10" s="49">
        <v>0.75</v>
      </c>
      <c r="O10" s="49">
        <v>43</v>
      </c>
      <c r="P10" s="49">
        <v>6700</v>
      </c>
      <c r="Q10" s="49" t="s">
        <v>2269</v>
      </c>
      <c r="R10" s="1686" t="s">
        <v>1995</v>
      </c>
      <c r="S10" s="1686"/>
      <c r="T10" s="64">
        <v>24530</v>
      </c>
      <c r="V10" s="93" t="s">
        <v>5242</v>
      </c>
      <c r="W10" s="93">
        <v>810</v>
      </c>
    </row>
    <row r="11" spans="12:23" ht="15" customHeight="1">
      <c r="L11" s="34" t="s">
        <v>2274</v>
      </c>
      <c r="M11" s="49" t="s">
        <v>1992</v>
      </c>
      <c r="N11" s="49">
        <v>1.1</v>
      </c>
      <c r="O11" s="49">
        <v>55</v>
      </c>
      <c r="P11" s="49">
        <v>7000</v>
      </c>
      <c r="Q11" s="49" t="s">
        <v>2269</v>
      </c>
      <c r="R11" s="1686" t="s">
        <v>1995</v>
      </c>
      <c r="S11" s="1686"/>
      <c r="T11" s="64">
        <v>28545</v>
      </c>
      <c r="V11" s="93" t="s">
        <v>5243</v>
      </c>
      <c r="W11" s="93">
        <v>810</v>
      </c>
    </row>
    <row r="12" spans="12:23" ht="15" customHeight="1">
      <c r="L12" s="34" t="s">
        <v>2275</v>
      </c>
      <c r="M12" s="49" t="s">
        <v>1992</v>
      </c>
      <c r="N12" s="49">
        <v>0.55</v>
      </c>
      <c r="O12" s="49">
        <v>55</v>
      </c>
      <c r="P12" s="49">
        <v>4600</v>
      </c>
      <c r="Q12" s="49" t="s">
        <v>2276</v>
      </c>
      <c r="R12" s="1686" t="s">
        <v>1995</v>
      </c>
      <c r="S12" s="1686"/>
      <c r="T12" s="64">
        <v>23045</v>
      </c>
      <c r="V12" s="96" t="s">
        <v>5244</v>
      </c>
      <c r="W12" s="93">
        <v>810</v>
      </c>
    </row>
    <row r="13" spans="12:23" ht="15" customHeight="1">
      <c r="L13" s="34" t="s">
        <v>2277</v>
      </c>
      <c r="M13" s="49" t="s">
        <v>1992</v>
      </c>
      <c r="N13" s="49">
        <v>0.75</v>
      </c>
      <c r="O13" s="49">
        <v>55</v>
      </c>
      <c r="P13" s="49">
        <v>4800</v>
      </c>
      <c r="Q13" s="49" t="s">
        <v>2276</v>
      </c>
      <c r="R13" s="1686" t="s">
        <v>1995</v>
      </c>
      <c r="S13" s="1686"/>
      <c r="T13" s="64">
        <v>24640</v>
      </c>
      <c r="V13" s="96" t="s">
        <v>5245</v>
      </c>
      <c r="W13" s="93">
        <v>810</v>
      </c>
    </row>
    <row r="14" spans="12:23" ht="15" customHeight="1">
      <c r="L14" s="34" t="s">
        <v>2278</v>
      </c>
      <c r="M14" s="49" t="s">
        <v>1992</v>
      </c>
      <c r="N14" s="49">
        <v>0.75</v>
      </c>
      <c r="O14" s="49">
        <v>57</v>
      </c>
      <c r="P14" s="49">
        <v>6700</v>
      </c>
      <c r="Q14" s="49" t="s">
        <v>2276</v>
      </c>
      <c r="R14" s="1686" t="s">
        <v>1995</v>
      </c>
      <c r="S14" s="1686"/>
      <c r="T14" s="64">
        <v>25410</v>
      </c>
      <c r="V14" s="96" t="s">
        <v>5246</v>
      </c>
      <c r="W14" s="93">
        <v>810</v>
      </c>
    </row>
    <row r="15" spans="12:23" ht="15" customHeight="1">
      <c r="L15" s="34" t="s">
        <v>2279</v>
      </c>
      <c r="M15" s="49" t="s">
        <v>1992</v>
      </c>
      <c r="N15" s="49">
        <v>1.1</v>
      </c>
      <c r="O15" s="49">
        <v>57</v>
      </c>
      <c r="P15" s="49">
        <v>7000</v>
      </c>
      <c r="Q15" s="49" t="s">
        <v>2276</v>
      </c>
      <c r="R15" s="1686" t="s">
        <v>1995</v>
      </c>
      <c r="S15" s="1686"/>
      <c r="T15" s="64">
        <v>30195</v>
      </c>
      <c r="V15" s="96" t="s">
        <v>5247</v>
      </c>
      <c r="W15" s="93">
        <v>810</v>
      </c>
    </row>
    <row r="16" spans="12:23" ht="15" customHeight="1">
      <c r="L16" s="34" t="s">
        <v>2280</v>
      </c>
      <c r="M16" s="49" t="s">
        <v>1992</v>
      </c>
      <c r="N16" s="49">
        <v>0.87</v>
      </c>
      <c r="O16" s="49">
        <v>36</v>
      </c>
      <c r="P16" s="49">
        <v>4400</v>
      </c>
      <c r="Q16" s="49" t="s">
        <v>2276</v>
      </c>
      <c r="R16" s="1686" t="s">
        <v>2281</v>
      </c>
      <c r="S16" s="1686"/>
      <c r="T16" s="64">
        <v>12012</v>
      </c>
      <c r="V16" s="885" t="s">
        <v>5248</v>
      </c>
      <c r="W16" s="93">
        <v>810</v>
      </c>
    </row>
    <row r="17" spans="12:23" ht="15" customHeight="1">
      <c r="L17" s="34" t="s">
        <v>2282</v>
      </c>
      <c r="M17" s="49" t="s">
        <v>1992</v>
      </c>
      <c r="N17" s="49">
        <v>1</v>
      </c>
      <c r="O17" s="49">
        <v>42</v>
      </c>
      <c r="P17" s="49">
        <v>4800</v>
      </c>
      <c r="Q17" s="49" t="s">
        <v>2276</v>
      </c>
      <c r="R17" s="1686" t="s">
        <v>2281</v>
      </c>
      <c r="S17" s="1686"/>
      <c r="T17" s="64">
        <v>13860</v>
      </c>
      <c r="V17" s="885" t="s">
        <v>5249</v>
      </c>
      <c r="W17" s="93">
        <v>810</v>
      </c>
    </row>
    <row r="18" spans="12:23" ht="15" customHeight="1">
      <c r="L18" s="34" t="s">
        <v>2283</v>
      </c>
      <c r="M18" s="49" t="s">
        <v>1992</v>
      </c>
      <c r="N18" s="49">
        <v>1.3</v>
      </c>
      <c r="O18" s="49">
        <v>48</v>
      </c>
      <c r="P18" s="49">
        <v>5000</v>
      </c>
      <c r="Q18" s="49" t="s">
        <v>2276</v>
      </c>
      <c r="R18" s="1686" t="s">
        <v>2281</v>
      </c>
      <c r="S18" s="1686"/>
      <c r="T18" s="64">
        <v>15708</v>
      </c>
      <c r="V18" s="885" t="s">
        <v>5250</v>
      </c>
      <c r="W18" s="93">
        <v>810</v>
      </c>
    </row>
    <row r="19" spans="12:23" ht="13.5" thickBot="1">
      <c r="L19" s="1736" t="s">
        <v>2284</v>
      </c>
      <c r="M19" s="1687"/>
      <c r="N19" s="1687"/>
      <c r="O19" s="1687"/>
      <c r="P19" s="1687"/>
      <c r="Q19" s="1687"/>
      <c r="R19" s="1687"/>
      <c r="S19" s="1687"/>
      <c r="T19" s="65">
        <v>1124</v>
      </c>
      <c r="V19" s="98" t="s">
        <v>5251</v>
      </c>
      <c r="W19" s="93">
        <v>810</v>
      </c>
    </row>
    <row r="20" spans="12:23" ht="23.25" customHeight="1" thickBot="1">
      <c r="L20" s="8" t="s">
        <v>1986</v>
      </c>
      <c r="M20" s="19"/>
      <c r="N20" s="19"/>
      <c r="O20" s="19"/>
      <c r="P20" s="19"/>
      <c r="Q20" s="19"/>
      <c r="R20" s="19"/>
      <c r="S20" s="19"/>
      <c r="T20" s="71"/>
      <c r="V20"/>
      <c r="W20" s="93">
        <v>810</v>
      </c>
    </row>
    <row r="21" spans="12:23" ht="21.75" customHeight="1" thickBot="1">
      <c r="L21" s="59" t="s">
        <v>11</v>
      </c>
      <c r="M21" s="2" t="s">
        <v>1940</v>
      </c>
      <c r="N21" s="2" t="s">
        <v>1988</v>
      </c>
      <c r="O21" s="2" t="s">
        <v>1941</v>
      </c>
      <c r="P21" s="2" t="s">
        <v>1989</v>
      </c>
      <c r="Q21" s="2" t="s">
        <v>2267</v>
      </c>
      <c r="R21" s="1756" t="s">
        <v>161</v>
      </c>
      <c r="S21" s="1747"/>
      <c r="T21" s="62" t="s">
        <v>356</v>
      </c>
      <c r="V21"/>
      <c r="W21" s="93">
        <v>810</v>
      </c>
    </row>
    <row r="22" spans="12:23" ht="15" customHeight="1">
      <c r="L22" s="35" t="s">
        <v>2285</v>
      </c>
      <c r="M22" s="46" t="s">
        <v>1992</v>
      </c>
      <c r="N22" s="46">
        <v>0.87</v>
      </c>
      <c r="O22" s="46">
        <v>36</v>
      </c>
      <c r="P22" s="46">
        <v>4600</v>
      </c>
      <c r="Q22" s="46" t="s">
        <v>2276</v>
      </c>
      <c r="R22" s="1689" t="s">
        <v>2281</v>
      </c>
      <c r="S22" s="1713"/>
      <c r="T22" s="63">
        <v>13662</v>
      </c>
      <c r="V22" s="101" t="s">
        <v>5252</v>
      </c>
      <c r="W22" s="93">
        <v>810</v>
      </c>
    </row>
    <row r="23" spans="12:23" ht="15" customHeight="1">
      <c r="L23" s="34" t="s">
        <v>2286</v>
      </c>
      <c r="M23" s="49" t="s">
        <v>1992</v>
      </c>
      <c r="N23" s="49">
        <v>1</v>
      </c>
      <c r="O23" s="49">
        <v>42</v>
      </c>
      <c r="P23" s="49">
        <v>5000</v>
      </c>
      <c r="Q23" s="49" t="s">
        <v>2276</v>
      </c>
      <c r="R23" s="1686" t="s">
        <v>2281</v>
      </c>
      <c r="S23" s="1710"/>
      <c r="T23" s="64">
        <v>15180</v>
      </c>
      <c r="V23" s="101" t="s">
        <v>5253</v>
      </c>
      <c r="W23" s="93">
        <v>810</v>
      </c>
    </row>
    <row r="24" spans="12:23" ht="15" customHeight="1">
      <c r="L24" s="34" t="s">
        <v>2287</v>
      </c>
      <c r="M24" s="49" t="s">
        <v>1992</v>
      </c>
      <c r="N24" s="49">
        <v>1.3</v>
      </c>
      <c r="O24" s="49">
        <v>48</v>
      </c>
      <c r="P24" s="49">
        <v>6000</v>
      </c>
      <c r="Q24" s="49" t="s">
        <v>2276</v>
      </c>
      <c r="R24" s="1686" t="s">
        <v>2281</v>
      </c>
      <c r="S24" s="1710"/>
      <c r="T24" s="64">
        <v>16698</v>
      </c>
      <c r="V24" s="101" t="s">
        <v>5254</v>
      </c>
      <c r="W24" s="93">
        <v>810</v>
      </c>
    </row>
    <row r="25" spans="12:23" ht="15" customHeight="1">
      <c r="L25" s="34" t="s">
        <v>2288</v>
      </c>
      <c r="M25" s="49" t="s">
        <v>1992</v>
      </c>
      <c r="N25" s="49">
        <v>0.87</v>
      </c>
      <c r="O25" s="49">
        <v>36</v>
      </c>
      <c r="P25" s="49">
        <v>4600</v>
      </c>
      <c r="Q25" s="49" t="s">
        <v>2276</v>
      </c>
      <c r="R25" s="1686" t="s">
        <v>2281</v>
      </c>
      <c r="S25" s="1710"/>
      <c r="T25" s="64">
        <v>19380</v>
      </c>
      <c r="V25" s="101" t="s">
        <v>5255</v>
      </c>
      <c r="W25" s="93">
        <v>810</v>
      </c>
    </row>
    <row r="26" spans="12:23" ht="15" customHeight="1">
      <c r="L26" s="34" t="s">
        <v>2289</v>
      </c>
      <c r="M26" s="49" t="s">
        <v>1992</v>
      </c>
      <c r="N26" s="49">
        <v>1</v>
      </c>
      <c r="O26" s="49">
        <v>42</v>
      </c>
      <c r="P26" s="49">
        <v>5000</v>
      </c>
      <c r="Q26" s="49" t="s">
        <v>2276</v>
      </c>
      <c r="R26" s="1686" t="s">
        <v>2281</v>
      </c>
      <c r="S26" s="1710"/>
      <c r="T26" s="64">
        <v>21201</v>
      </c>
      <c r="V26" s="101" t="s">
        <v>5256</v>
      </c>
      <c r="W26" s="93">
        <v>810</v>
      </c>
    </row>
    <row r="27" spans="12:23" ht="15" customHeight="1">
      <c r="L27" s="34" t="s">
        <v>2290</v>
      </c>
      <c r="M27" s="49" t="s">
        <v>1992</v>
      </c>
      <c r="N27" s="49">
        <v>1.3</v>
      </c>
      <c r="O27" s="49">
        <v>48</v>
      </c>
      <c r="P27" s="49">
        <v>6000</v>
      </c>
      <c r="Q27" s="49" t="s">
        <v>2276</v>
      </c>
      <c r="R27" s="1686" t="s">
        <v>2281</v>
      </c>
      <c r="S27" s="1710"/>
      <c r="T27" s="64">
        <v>23782</v>
      </c>
      <c r="V27" s="101" t="s">
        <v>5257</v>
      </c>
      <c r="W27" s="93">
        <v>810</v>
      </c>
    </row>
    <row r="28" spans="12:23" ht="15" customHeight="1">
      <c r="L28" s="34" t="s">
        <v>2291</v>
      </c>
      <c r="M28" s="49" t="s">
        <v>1992</v>
      </c>
      <c r="N28" s="49">
        <v>0.55</v>
      </c>
      <c r="O28" s="49">
        <v>42</v>
      </c>
      <c r="P28" s="49">
        <v>5000</v>
      </c>
      <c r="Q28" s="49" t="s">
        <v>2276</v>
      </c>
      <c r="R28" s="1686" t="s">
        <v>1995</v>
      </c>
      <c r="S28" s="1710"/>
      <c r="T28" s="64">
        <v>26919</v>
      </c>
      <c r="V28" s="103" t="s">
        <v>5258</v>
      </c>
      <c r="W28" s="93">
        <v>810</v>
      </c>
    </row>
    <row r="29" spans="12:23" ht="15" customHeight="1">
      <c r="L29" s="34" t="s">
        <v>2292</v>
      </c>
      <c r="M29" s="49" t="s">
        <v>1992</v>
      </c>
      <c r="N29" s="49">
        <v>0.75</v>
      </c>
      <c r="O29" s="49">
        <v>52</v>
      </c>
      <c r="P29" s="49">
        <v>5000</v>
      </c>
      <c r="Q29" s="49" t="s">
        <v>2276</v>
      </c>
      <c r="R29" s="1686" t="s">
        <v>1995</v>
      </c>
      <c r="S29" s="1710"/>
      <c r="T29" s="64">
        <v>27425</v>
      </c>
      <c r="V29" s="103" t="s">
        <v>5259</v>
      </c>
      <c r="W29" s="93">
        <v>810</v>
      </c>
    </row>
    <row r="30" spans="12:23" ht="15" customHeight="1">
      <c r="L30" s="34" t="s">
        <v>2293</v>
      </c>
      <c r="M30" s="49" t="s">
        <v>1992</v>
      </c>
      <c r="N30" s="49">
        <v>0.75</v>
      </c>
      <c r="O30" s="49">
        <v>45</v>
      </c>
      <c r="P30" s="49">
        <v>8000</v>
      </c>
      <c r="Q30" s="49" t="s">
        <v>2276</v>
      </c>
      <c r="R30" s="1686" t="s">
        <v>1995</v>
      </c>
      <c r="S30" s="1710"/>
      <c r="T30" s="64">
        <v>28741</v>
      </c>
      <c r="V30" s="103" t="s">
        <v>5260</v>
      </c>
      <c r="W30" s="93">
        <v>810</v>
      </c>
    </row>
    <row r="31" spans="12:23" ht="15" customHeight="1">
      <c r="L31" s="34" t="s">
        <v>2294</v>
      </c>
      <c r="M31" s="49" t="s">
        <v>1992</v>
      </c>
      <c r="N31" s="49">
        <v>1.1</v>
      </c>
      <c r="O31" s="49">
        <v>58</v>
      </c>
      <c r="P31" s="49">
        <v>8000</v>
      </c>
      <c r="Q31" s="49" t="s">
        <v>2276</v>
      </c>
      <c r="R31" s="1686" t="s">
        <v>1995</v>
      </c>
      <c r="S31" s="1710"/>
      <c r="T31" s="64">
        <v>33194</v>
      </c>
      <c r="V31" s="103" t="s">
        <v>5261</v>
      </c>
      <c r="W31" s="93">
        <v>810</v>
      </c>
    </row>
    <row r="32" spans="12:23" ht="15" customHeight="1">
      <c r="L32" s="34" t="s">
        <v>2295</v>
      </c>
      <c r="M32" s="49" t="s">
        <v>1992</v>
      </c>
      <c r="N32" s="49">
        <v>0.55</v>
      </c>
      <c r="O32" s="49">
        <v>34</v>
      </c>
      <c r="P32" s="49">
        <v>5000</v>
      </c>
      <c r="Q32" s="49" t="s">
        <v>2269</v>
      </c>
      <c r="R32" s="1686" t="s">
        <v>1995</v>
      </c>
      <c r="S32" s="1710"/>
      <c r="T32" s="64">
        <v>25098</v>
      </c>
      <c r="V32" s="105" t="s">
        <v>5262</v>
      </c>
      <c r="W32" s="93">
        <v>810</v>
      </c>
    </row>
    <row r="33" spans="12:23" ht="15" customHeight="1">
      <c r="L33" s="34" t="s">
        <v>2296</v>
      </c>
      <c r="M33" s="49" t="s">
        <v>1992</v>
      </c>
      <c r="N33" s="49">
        <v>0.55</v>
      </c>
      <c r="O33" s="49">
        <v>45</v>
      </c>
      <c r="P33" s="49">
        <v>5000</v>
      </c>
      <c r="Q33" s="49" t="s">
        <v>2269</v>
      </c>
      <c r="R33" s="1686" t="s">
        <v>1995</v>
      </c>
      <c r="S33" s="1710"/>
      <c r="T33" s="64">
        <v>26363</v>
      </c>
      <c r="V33" s="105" t="s">
        <v>5263</v>
      </c>
      <c r="W33" s="93">
        <v>810</v>
      </c>
    </row>
    <row r="34" spans="12:23" ht="15" customHeight="1">
      <c r="L34" s="34" t="s">
        <v>2297</v>
      </c>
      <c r="M34" s="49" t="s">
        <v>1992</v>
      </c>
      <c r="N34" s="49">
        <v>0.75</v>
      </c>
      <c r="O34" s="49">
        <v>56</v>
      </c>
      <c r="P34" s="49">
        <v>5000</v>
      </c>
      <c r="Q34" s="49" t="s">
        <v>2269</v>
      </c>
      <c r="R34" s="1686" t="s">
        <v>1995</v>
      </c>
      <c r="S34" s="1710"/>
      <c r="T34" s="64">
        <v>26818</v>
      </c>
      <c r="V34" s="105" t="s">
        <v>5264</v>
      </c>
      <c r="W34" s="93">
        <v>810</v>
      </c>
    </row>
    <row r="35" spans="12:23" ht="15" customHeight="1">
      <c r="L35" s="34" t="s">
        <v>2298</v>
      </c>
      <c r="M35" s="49" t="s">
        <v>1992</v>
      </c>
      <c r="N35" s="49">
        <v>0.75</v>
      </c>
      <c r="O35" s="49">
        <v>33</v>
      </c>
      <c r="P35" s="49">
        <v>8000</v>
      </c>
      <c r="Q35" s="49" t="s">
        <v>2269</v>
      </c>
      <c r="R35" s="1686" t="s">
        <v>1995</v>
      </c>
      <c r="S35" s="1710"/>
      <c r="T35" s="64">
        <v>25502</v>
      </c>
      <c r="V35" s="105" t="s">
        <v>5265</v>
      </c>
      <c r="W35" s="93">
        <v>810</v>
      </c>
    </row>
    <row r="36" spans="12:23" ht="15" customHeight="1">
      <c r="L36" s="34" t="s">
        <v>2299</v>
      </c>
      <c r="M36" s="49" t="s">
        <v>1992</v>
      </c>
      <c r="N36" s="49">
        <v>0.75</v>
      </c>
      <c r="O36" s="49">
        <v>45</v>
      </c>
      <c r="P36" s="49">
        <v>8000</v>
      </c>
      <c r="Q36" s="49" t="s">
        <v>2269</v>
      </c>
      <c r="R36" s="1686" t="s">
        <v>1995</v>
      </c>
      <c r="S36" s="1710"/>
      <c r="T36" s="64">
        <v>28184</v>
      </c>
      <c r="V36" s="105" t="s">
        <v>5266</v>
      </c>
      <c r="W36" s="93">
        <v>810</v>
      </c>
    </row>
    <row r="37" spans="12:23" ht="15" customHeight="1" thickBot="1">
      <c r="L37" s="33" t="s">
        <v>2300</v>
      </c>
      <c r="M37" s="43" t="s">
        <v>1992</v>
      </c>
      <c r="N37" s="43">
        <v>1.1</v>
      </c>
      <c r="O37" s="43">
        <v>56</v>
      </c>
      <c r="P37" s="43">
        <v>8000</v>
      </c>
      <c r="Q37" s="43" t="s">
        <v>2269</v>
      </c>
      <c r="R37" s="1687" t="s">
        <v>1995</v>
      </c>
      <c r="S37" s="1711"/>
      <c r="T37" s="65">
        <v>31372</v>
      </c>
      <c r="V37" s="105" t="s">
        <v>5267</v>
      </c>
      <c r="W37" s="93">
        <v>810</v>
      </c>
    </row>
    <row r="38" spans="12:23" s="38" customFormat="1" ht="29.25" customHeight="1" thickBot="1">
      <c r="L38" s="6" t="s">
        <v>1986</v>
      </c>
      <c r="M38" s="7"/>
      <c r="N38" s="7"/>
      <c r="O38" s="7"/>
      <c r="P38" s="7"/>
      <c r="Q38" s="7"/>
      <c r="R38" s="7"/>
      <c r="S38" s="1714" t="s">
        <v>2119</v>
      </c>
      <c r="T38" s="1714"/>
      <c r="V38"/>
      <c r="W38" s="93">
        <v>810</v>
      </c>
    </row>
    <row r="39" spans="12:23" ht="21.75" customHeight="1" thickBot="1">
      <c r="L39" s="59" t="s">
        <v>11</v>
      </c>
      <c r="M39" s="2" t="s">
        <v>1940</v>
      </c>
      <c r="N39" s="2" t="s">
        <v>1988</v>
      </c>
      <c r="O39" s="2" t="s">
        <v>1941</v>
      </c>
      <c r="P39" s="2" t="s">
        <v>1989</v>
      </c>
      <c r="Q39" s="2" t="s">
        <v>1990</v>
      </c>
      <c r="R39" s="1756" t="s">
        <v>161</v>
      </c>
      <c r="S39" s="1747"/>
      <c r="T39" s="62" t="s">
        <v>356</v>
      </c>
      <c r="V39"/>
      <c r="W39" s="93">
        <v>810</v>
      </c>
    </row>
    <row r="40" spans="12:23" ht="15" customHeight="1">
      <c r="L40" s="35" t="s">
        <v>2301</v>
      </c>
      <c r="M40" s="46" t="s">
        <v>1992</v>
      </c>
      <c r="N40" s="46">
        <v>0.17</v>
      </c>
      <c r="O40" s="46">
        <v>35</v>
      </c>
      <c r="P40" s="46">
        <v>2100</v>
      </c>
      <c r="Q40" s="46">
        <v>8</v>
      </c>
      <c r="R40" s="1689" t="s">
        <v>1995</v>
      </c>
      <c r="S40" s="1713"/>
      <c r="T40" s="63">
        <v>6380</v>
      </c>
      <c r="V40" s="107" t="s">
        <v>5268</v>
      </c>
      <c r="W40" s="93">
        <v>810</v>
      </c>
    </row>
    <row r="41" spans="12:23" ht="15" customHeight="1" thickBot="1">
      <c r="L41" s="33" t="s">
        <v>2302</v>
      </c>
      <c r="M41" s="43" t="s">
        <v>1992</v>
      </c>
      <c r="N41" s="43">
        <v>0.25</v>
      </c>
      <c r="O41" s="43">
        <v>40</v>
      </c>
      <c r="P41" s="43">
        <v>2700</v>
      </c>
      <c r="Q41" s="43">
        <v>8</v>
      </c>
      <c r="R41" s="1687" t="s">
        <v>1995</v>
      </c>
      <c r="S41" s="1711"/>
      <c r="T41" s="65">
        <v>12496</v>
      </c>
      <c r="V41" s="117" t="s">
        <v>5269</v>
      </c>
      <c r="W41" s="93">
        <v>810</v>
      </c>
    </row>
    <row r="42" spans="12:23" s="38" customFormat="1" ht="29.25" customHeight="1" thickBot="1">
      <c r="L42" s="6" t="s">
        <v>1967</v>
      </c>
      <c r="M42" s="7"/>
      <c r="N42" s="7"/>
      <c r="O42" s="7"/>
      <c r="P42" s="7"/>
      <c r="Q42" s="7"/>
      <c r="R42" s="7"/>
      <c r="S42" s="1714" t="s">
        <v>2119</v>
      </c>
      <c r="T42" s="1714"/>
      <c r="V42"/>
      <c r="W42" s="93">
        <v>810</v>
      </c>
    </row>
    <row r="43" spans="12:23" ht="21.75" customHeight="1" thickBot="1">
      <c r="L43" s="59" t="s">
        <v>11</v>
      </c>
      <c r="M43" s="2" t="s">
        <v>1940</v>
      </c>
      <c r="N43" s="2" t="s">
        <v>1988</v>
      </c>
      <c r="O43" s="2" t="s">
        <v>1941</v>
      </c>
      <c r="P43" s="2" t="s">
        <v>1942</v>
      </c>
      <c r="Q43" s="2" t="s">
        <v>1944</v>
      </c>
      <c r="R43" s="2" t="s">
        <v>1943</v>
      </c>
      <c r="S43" s="60" t="s">
        <v>2303</v>
      </c>
      <c r="T43" s="62" t="s">
        <v>356</v>
      </c>
      <c r="V43"/>
      <c r="W43" s="93">
        <v>810</v>
      </c>
    </row>
    <row r="44" spans="12:23" ht="15" customHeight="1">
      <c r="L44" s="35" t="s">
        <v>2304</v>
      </c>
      <c r="M44" s="46" t="s">
        <v>1275</v>
      </c>
      <c r="N44" s="46">
        <v>0.08</v>
      </c>
      <c r="O44" s="46">
        <v>9.5</v>
      </c>
      <c r="P44" s="46">
        <v>2.4</v>
      </c>
      <c r="Q44" s="46">
        <v>3</v>
      </c>
      <c r="R44" s="46" t="s">
        <v>2305</v>
      </c>
      <c r="S44" s="25">
        <v>0.12</v>
      </c>
      <c r="T44" s="63">
        <v>3696</v>
      </c>
      <c r="V44" s="119" t="s">
        <v>5270</v>
      </c>
      <c r="W44" s="93">
        <v>810</v>
      </c>
    </row>
    <row r="45" spans="12:23" ht="15" customHeight="1">
      <c r="L45" s="34" t="s">
        <v>2306</v>
      </c>
      <c r="M45" s="49" t="s">
        <v>1275</v>
      </c>
      <c r="N45" s="49">
        <v>0.29</v>
      </c>
      <c r="O45" s="49">
        <v>15</v>
      </c>
      <c r="P45" s="49">
        <v>3</v>
      </c>
      <c r="Q45" s="49">
        <v>3</v>
      </c>
      <c r="R45" s="49" t="s">
        <v>2305</v>
      </c>
      <c r="S45" s="30">
        <v>0.12</v>
      </c>
      <c r="T45" s="64">
        <v>7348</v>
      </c>
      <c r="V45" s="121" t="s">
        <v>5271</v>
      </c>
      <c r="W45" s="93">
        <v>810</v>
      </c>
    </row>
    <row r="46" spans="12:23" ht="15" customHeight="1" thickBot="1">
      <c r="L46" s="33" t="s">
        <v>2307</v>
      </c>
      <c r="M46" s="43" t="s">
        <v>1275</v>
      </c>
      <c r="N46" s="43">
        <v>0.4</v>
      </c>
      <c r="O46" s="43">
        <v>20</v>
      </c>
      <c r="P46" s="43">
        <v>4.5</v>
      </c>
      <c r="Q46" s="43">
        <v>6</v>
      </c>
      <c r="R46" s="43" t="s">
        <v>2308</v>
      </c>
      <c r="S46" s="29">
        <v>0.12</v>
      </c>
      <c r="T46" s="65">
        <v>9240</v>
      </c>
      <c r="V46" s="123" t="s">
        <v>5272</v>
      </c>
      <c r="W46" s="93">
        <v>810</v>
      </c>
    </row>
  </sheetData>
  <sheetProtection selectLockedCells="1" selectUnlockedCells="1"/>
  <mergeCells count="37">
    <mergeCell ref="R32:S32"/>
    <mergeCell ref="R33:S33"/>
    <mergeCell ref="S38:T38"/>
    <mergeCell ref="R39:S39"/>
    <mergeCell ref="S42:T42"/>
    <mergeCell ref="R26:S26"/>
    <mergeCell ref="R27:S27"/>
    <mergeCell ref="R28:S28"/>
    <mergeCell ref="R29:S29"/>
    <mergeCell ref="R41:S41"/>
    <mergeCell ref="R30:S30"/>
    <mergeCell ref="R31:S31"/>
    <mergeCell ref="R40:S40"/>
    <mergeCell ref="R21:S21"/>
    <mergeCell ref="R22:S22"/>
    <mergeCell ref="R23:S23"/>
    <mergeCell ref="R24:S24"/>
    <mergeCell ref="R25:S25"/>
    <mergeCell ref="R34:S34"/>
    <mergeCell ref="R35:S35"/>
    <mergeCell ref="R36:S36"/>
    <mergeCell ref="R37:S37"/>
    <mergeCell ref="R16:S16"/>
    <mergeCell ref="R17:S17"/>
    <mergeCell ref="R18:S18"/>
    <mergeCell ref="L19:S19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R15:S15"/>
  </mergeCells>
  <hyperlinks>
    <hyperlink ref="T1" location="Оглавление!A1" display="Оглавление!A1"/>
  </hyperlinks>
  <printOptions/>
  <pageMargins left="0.3937007874015748" right="0.3937007874015748" top="0.1968503937007874" bottom="0.5118110236220472" header="0.5118110236220472" footer="0.5118110236220472"/>
  <pageSetup horizontalDpi="600" verticalDpi="600" orientation="portrait" paperSize="9" r:id="rId1"/>
  <headerFooter alignWithMargins="0">
    <oddFooter>&amp;C20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M1:W46"/>
  <sheetViews>
    <sheetView view="pageBreakPreview" zoomScale="130" zoomScaleSheetLayoutView="130" zoomScalePageLayoutView="0" workbookViewId="0" topLeftCell="M1">
      <selection activeCell="T2" sqref="T2"/>
    </sheetView>
  </sheetViews>
  <sheetFormatPr defaultColWidth="9.00390625" defaultRowHeight="12.75"/>
  <cols>
    <col min="1" max="12" width="0" style="54" hidden="1" customWidth="1"/>
    <col min="13" max="13" width="14.75390625" style="54" customWidth="1"/>
    <col min="14" max="17" width="9.875" style="54" customWidth="1"/>
    <col min="18" max="19" width="17.375" style="54" customWidth="1"/>
    <col min="20" max="20" width="8.25390625" style="54" customWidth="1"/>
    <col min="21" max="21" width="2.25390625" style="54" customWidth="1"/>
    <col min="22" max="22" width="10.00390625" style="54" customWidth="1"/>
    <col min="23" max="23" width="5.375" style="54" customWidth="1"/>
    <col min="24" max="29" width="2.25390625" style="54" customWidth="1"/>
    <col min="32" max="16384" width="9.125" style="54" customWidth="1"/>
  </cols>
  <sheetData>
    <row r="1" spans="13:20" ht="9.75" customHeight="1">
      <c r="M1" s="55" t="s">
        <v>7</v>
      </c>
      <c r="T1" s="1597" t="s">
        <v>6553</v>
      </c>
    </row>
    <row r="2" spans="13:20" ht="13.5" thickBot="1">
      <c r="M2" s="1590" t="s">
        <v>2071</v>
      </c>
      <c r="N2" s="1572"/>
      <c r="O2" s="1572"/>
      <c r="P2" s="1572"/>
      <c r="Q2" s="1572"/>
      <c r="R2" s="1572"/>
      <c r="S2" s="926"/>
      <c r="T2" s="929"/>
    </row>
    <row r="3" ht="19.5" customHeight="1"/>
    <row r="4" spans="13:19" ht="18" customHeight="1" thickBot="1">
      <c r="M4" s="37" t="s">
        <v>2309</v>
      </c>
      <c r="S4" s="940"/>
    </row>
    <row r="5" spans="13:20" ht="24.75" customHeight="1" thickBot="1">
      <c r="M5" s="59" t="s">
        <v>11</v>
      </c>
      <c r="N5" s="2" t="s">
        <v>1983</v>
      </c>
      <c r="O5" s="2" t="s">
        <v>2310</v>
      </c>
      <c r="P5" s="2" t="s">
        <v>2007</v>
      </c>
      <c r="Q5" s="2" t="s">
        <v>1990</v>
      </c>
      <c r="R5" s="1756" t="s">
        <v>161</v>
      </c>
      <c r="S5" s="1747"/>
      <c r="T5" s="61" t="s">
        <v>88</v>
      </c>
    </row>
    <row r="6" spans="13:23" ht="15" customHeight="1">
      <c r="M6" s="35" t="s">
        <v>2311</v>
      </c>
      <c r="N6" s="46">
        <v>36</v>
      </c>
      <c r="O6" s="46">
        <v>4500</v>
      </c>
      <c r="P6" s="46">
        <v>0.65</v>
      </c>
      <c r="Q6" s="46">
        <v>7</v>
      </c>
      <c r="R6" s="1689" t="s">
        <v>2281</v>
      </c>
      <c r="S6" s="1713"/>
      <c r="T6" s="20">
        <v>6325</v>
      </c>
      <c r="V6" s="93" t="s">
        <v>5273</v>
      </c>
      <c r="W6" s="93">
        <v>810</v>
      </c>
    </row>
    <row r="7" spans="13:23" ht="15" customHeight="1">
      <c r="M7" s="34" t="s">
        <v>2312</v>
      </c>
      <c r="N7" s="49">
        <v>42</v>
      </c>
      <c r="O7" s="49">
        <v>5000</v>
      </c>
      <c r="P7" s="49">
        <v>0.75</v>
      </c>
      <c r="Q7" s="49">
        <v>7</v>
      </c>
      <c r="R7" s="1686" t="s">
        <v>2281</v>
      </c>
      <c r="S7" s="1710"/>
      <c r="T7" s="28">
        <v>6679</v>
      </c>
      <c r="V7" s="93" t="s">
        <v>5274</v>
      </c>
      <c r="W7" s="93">
        <v>810</v>
      </c>
    </row>
    <row r="8" spans="13:23" ht="15" customHeight="1">
      <c r="M8" s="34" t="s">
        <v>2313</v>
      </c>
      <c r="N8" s="49">
        <v>48</v>
      </c>
      <c r="O8" s="49">
        <v>5000</v>
      </c>
      <c r="P8" s="49">
        <v>1.1</v>
      </c>
      <c r="Q8" s="49">
        <v>7</v>
      </c>
      <c r="R8" s="1686" t="s">
        <v>2281</v>
      </c>
      <c r="S8" s="1710"/>
      <c r="T8" s="28">
        <v>7040</v>
      </c>
      <c r="V8" s="93" t="s">
        <v>5275</v>
      </c>
      <c r="W8" s="93">
        <v>810</v>
      </c>
    </row>
    <row r="9" spans="13:23" ht="15" customHeight="1">
      <c r="M9" s="34" t="s">
        <v>2314</v>
      </c>
      <c r="N9" s="49">
        <v>36</v>
      </c>
      <c r="O9" s="49">
        <v>4500</v>
      </c>
      <c r="P9" s="49">
        <v>0.65</v>
      </c>
      <c r="Q9" s="49">
        <v>7</v>
      </c>
      <c r="R9" s="1686" t="s">
        <v>2281</v>
      </c>
      <c r="S9" s="1710"/>
      <c r="T9" s="28">
        <v>6477</v>
      </c>
      <c r="V9" s="96" t="s">
        <v>5276</v>
      </c>
      <c r="W9" s="93">
        <v>810</v>
      </c>
    </row>
    <row r="10" spans="13:23" ht="15" customHeight="1">
      <c r="M10" s="34" t="s">
        <v>2315</v>
      </c>
      <c r="N10" s="49">
        <v>42</v>
      </c>
      <c r="O10" s="49">
        <v>5000</v>
      </c>
      <c r="P10" s="49">
        <v>0.75</v>
      </c>
      <c r="Q10" s="49">
        <v>7</v>
      </c>
      <c r="R10" s="1686" t="s">
        <v>2281</v>
      </c>
      <c r="S10" s="1710"/>
      <c r="T10" s="28">
        <v>6882</v>
      </c>
      <c r="V10" s="96" t="s">
        <v>5277</v>
      </c>
      <c r="W10" s="93">
        <v>810</v>
      </c>
    </row>
    <row r="11" spans="13:23" ht="15" customHeight="1">
      <c r="M11" s="34" t="s">
        <v>2316</v>
      </c>
      <c r="N11" s="49">
        <v>48</v>
      </c>
      <c r="O11" s="49">
        <v>5000</v>
      </c>
      <c r="P11" s="49">
        <v>1.1</v>
      </c>
      <c r="Q11" s="49">
        <v>7</v>
      </c>
      <c r="R11" s="1686" t="s">
        <v>2281</v>
      </c>
      <c r="S11" s="1710"/>
      <c r="T11" s="28">
        <v>7216</v>
      </c>
      <c r="V11" s="96" t="s">
        <v>5278</v>
      </c>
      <c r="W11" s="93">
        <v>810</v>
      </c>
    </row>
    <row r="12" spans="13:23" ht="15" customHeight="1">
      <c r="M12" s="34" t="s">
        <v>2317</v>
      </c>
      <c r="N12" s="49">
        <v>41</v>
      </c>
      <c r="O12" s="49">
        <v>3000</v>
      </c>
      <c r="P12" s="49">
        <v>0.55</v>
      </c>
      <c r="Q12" s="49">
        <v>8</v>
      </c>
      <c r="R12" s="1686" t="s">
        <v>1995</v>
      </c>
      <c r="S12" s="1710"/>
      <c r="T12" s="28">
        <v>13886</v>
      </c>
      <c r="V12" s="885" t="s">
        <v>5279</v>
      </c>
      <c r="W12" s="93">
        <v>810</v>
      </c>
    </row>
    <row r="13" spans="13:23" ht="15" customHeight="1">
      <c r="M13" s="34" t="s">
        <v>2318</v>
      </c>
      <c r="N13" s="49">
        <v>52</v>
      </c>
      <c r="O13" s="49">
        <v>3000</v>
      </c>
      <c r="P13" s="49">
        <v>0.75</v>
      </c>
      <c r="Q13" s="49">
        <v>8</v>
      </c>
      <c r="R13" s="1686" t="s">
        <v>1995</v>
      </c>
      <c r="S13" s="1710"/>
      <c r="T13" s="28">
        <v>14995</v>
      </c>
      <c r="V13" s="885" t="s">
        <v>5280</v>
      </c>
      <c r="W13" s="93">
        <v>810</v>
      </c>
    </row>
    <row r="14" spans="13:23" ht="15" customHeight="1">
      <c r="M14" s="34" t="s">
        <v>2319</v>
      </c>
      <c r="N14" s="49">
        <v>44</v>
      </c>
      <c r="O14" s="49">
        <v>6000</v>
      </c>
      <c r="P14" s="49">
        <v>0.75</v>
      </c>
      <c r="Q14" s="49">
        <v>8</v>
      </c>
      <c r="R14" s="1686" t="s">
        <v>1995</v>
      </c>
      <c r="S14" s="1710"/>
      <c r="T14" s="28">
        <v>16368</v>
      </c>
      <c r="V14" s="885" t="s">
        <v>5281</v>
      </c>
      <c r="W14" s="93">
        <v>810</v>
      </c>
    </row>
    <row r="15" spans="13:23" ht="15" customHeight="1">
      <c r="M15" s="34" t="s">
        <v>2320</v>
      </c>
      <c r="N15" s="49">
        <v>58</v>
      </c>
      <c r="O15" s="49">
        <v>6000</v>
      </c>
      <c r="P15" s="49">
        <v>1.1</v>
      </c>
      <c r="Q15" s="49">
        <v>8</v>
      </c>
      <c r="R15" s="1686" t="s">
        <v>1995</v>
      </c>
      <c r="S15" s="1710"/>
      <c r="T15" s="28">
        <v>20909</v>
      </c>
      <c r="V15" s="885" t="s">
        <v>5282</v>
      </c>
      <c r="W15" s="93">
        <v>810</v>
      </c>
    </row>
    <row r="16" spans="13:23" ht="15" customHeight="1">
      <c r="M16" s="34" t="s">
        <v>2321</v>
      </c>
      <c r="N16" s="49">
        <v>34</v>
      </c>
      <c r="O16" s="49">
        <v>3000</v>
      </c>
      <c r="P16" s="49">
        <v>0.55</v>
      </c>
      <c r="Q16" s="49">
        <v>8</v>
      </c>
      <c r="R16" s="1686" t="s">
        <v>1995</v>
      </c>
      <c r="S16" s="1710"/>
      <c r="T16" s="28">
        <v>12210</v>
      </c>
      <c r="V16" s="98" t="s">
        <v>5283</v>
      </c>
      <c r="W16" s="93">
        <v>810</v>
      </c>
    </row>
    <row r="17" spans="13:23" ht="15" customHeight="1">
      <c r="M17" s="34" t="s">
        <v>2322</v>
      </c>
      <c r="N17" s="49">
        <v>45</v>
      </c>
      <c r="O17" s="49">
        <v>3000</v>
      </c>
      <c r="P17" s="49">
        <v>0.75</v>
      </c>
      <c r="Q17" s="49">
        <v>8</v>
      </c>
      <c r="R17" s="1686" t="s">
        <v>1995</v>
      </c>
      <c r="S17" s="1710"/>
      <c r="T17" s="28">
        <v>13145</v>
      </c>
      <c r="V17" s="98" t="s">
        <v>5284</v>
      </c>
      <c r="W17" s="93">
        <v>810</v>
      </c>
    </row>
    <row r="18" spans="13:23" ht="15" customHeight="1">
      <c r="M18" s="34" t="s">
        <v>2323</v>
      </c>
      <c r="N18" s="49">
        <v>55</v>
      </c>
      <c r="O18" s="49">
        <v>3000</v>
      </c>
      <c r="P18" s="49">
        <v>0.75</v>
      </c>
      <c r="Q18" s="49">
        <v>8</v>
      </c>
      <c r="R18" s="1686" t="s">
        <v>1995</v>
      </c>
      <c r="S18" s="1710"/>
      <c r="T18" s="28">
        <v>13695</v>
      </c>
      <c r="V18" s="98" t="s">
        <v>5285</v>
      </c>
      <c r="W18" s="93">
        <v>810</v>
      </c>
    </row>
    <row r="19" spans="13:23" ht="15" customHeight="1">
      <c r="M19" s="34" t="s">
        <v>2324</v>
      </c>
      <c r="N19" s="49">
        <v>33</v>
      </c>
      <c r="O19" s="49">
        <v>6000</v>
      </c>
      <c r="P19" s="49">
        <v>0.55</v>
      </c>
      <c r="Q19" s="49">
        <v>8</v>
      </c>
      <c r="R19" s="1686" t="s">
        <v>1995</v>
      </c>
      <c r="S19" s="1710"/>
      <c r="T19" s="28">
        <v>14465</v>
      </c>
      <c r="V19" s="98" t="s">
        <v>5286</v>
      </c>
      <c r="W19" s="93">
        <v>810</v>
      </c>
    </row>
    <row r="20" spans="13:23" ht="15" customHeight="1">
      <c r="M20" s="34" t="s">
        <v>2325</v>
      </c>
      <c r="N20" s="49">
        <v>45</v>
      </c>
      <c r="O20" s="49">
        <v>6000</v>
      </c>
      <c r="P20" s="49">
        <v>0.75</v>
      </c>
      <c r="Q20" s="49">
        <v>8</v>
      </c>
      <c r="R20" s="1686" t="s">
        <v>1995</v>
      </c>
      <c r="S20" s="1710"/>
      <c r="T20" s="28">
        <v>15400</v>
      </c>
      <c r="V20" s="98" t="s">
        <v>5287</v>
      </c>
      <c r="W20" s="93">
        <v>810</v>
      </c>
    </row>
    <row r="21" spans="13:23" ht="15" customHeight="1" thickBot="1">
      <c r="M21" s="33" t="s">
        <v>2326</v>
      </c>
      <c r="N21" s="43">
        <v>56</v>
      </c>
      <c r="O21" s="43">
        <v>6000</v>
      </c>
      <c r="P21" s="43">
        <v>1.1</v>
      </c>
      <c r="Q21" s="43">
        <v>8</v>
      </c>
      <c r="R21" s="1687" t="s">
        <v>1995</v>
      </c>
      <c r="S21" s="1711"/>
      <c r="T21" s="27">
        <v>19195</v>
      </c>
      <c r="V21" s="98" t="s">
        <v>5288</v>
      </c>
      <c r="W21" s="93">
        <v>810</v>
      </c>
    </row>
    <row r="22" spans="13:23" ht="24.75" customHeight="1">
      <c r="M22" s="19"/>
      <c r="N22" s="19"/>
      <c r="O22" s="19"/>
      <c r="P22" s="19"/>
      <c r="Q22" s="19"/>
      <c r="R22" s="19"/>
      <c r="S22" s="19"/>
      <c r="T22" s="19"/>
      <c r="V22"/>
      <c r="W22" s="93">
        <v>810</v>
      </c>
    </row>
    <row r="23" spans="13:23" ht="21.75" customHeight="1" thickBot="1">
      <c r="M23" s="6" t="s">
        <v>2327</v>
      </c>
      <c r="N23" s="19"/>
      <c r="O23" s="19"/>
      <c r="P23" s="19"/>
      <c r="Q23" s="19"/>
      <c r="R23" s="19"/>
      <c r="S23" s="942"/>
      <c r="T23" s="941"/>
      <c r="V23"/>
      <c r="W23" s="93">
        <v>810</v>
      </c>
    </row>
    <row r="24" spans="13:23" ht="21.75" customHeight="1" thickBot="1">
      <c r="M24" s="59" t="s">
        <v>11</v>
      </c>
      <c r="N24" s="2" t="s">
        <v>1983</v>
      </c>
      <c r="O24" s="2" t="s">
        <v>2310</v>
      </c>
      <c r="P24" s="2" t="s">
        <v>2007</v>
      </c>
      <c r="Q24" s="2" t="s">
        <v>2047</v>
      </c>
      <c r="R24" s="1756" t="s">
        <v>161</v>
      </c>
      <c r="S24" s="1747"/>
      <c r="T24" s="61" t="s">
        <v>88</v>
      </c>
      <c r="V24"/>
      <c r="W24" s="93">
        <v>810</v>
      </c>
    </row>
    <row r="25" spans="13:23" ht="15" customHeight="1">
      <c r="M25" s="35" t="s">
        <v>2328</v>
      </c>
      <c r="N25" s="46">
        <v>7</v>
      </c>
      <c r="O25" s="46">
        <v>8000</v>
      </c>
      <c r="P25" s="46">
        <v>0.32</v>
      </c>
      <c r="Q25" s="46" t="s">
        <v>2329</v>
      </c>
      <c r="R25" s="1689" t="s">
        <v>2330</v>
      </c>
      <c r="S25" s="1713"/>
      <c r="T25" s="20">
        <v>5529</v>
      </c>
      <c r="V25" s="101" t="s">
        <v>5289</v>
      </c>
      <c r="W25" s="93">
        <v>810</v>
      </c>
    </row>
    <row r="26" spans="13:23" ht="15" customHeight="1">
      <c r="M26" s="34" t="s">
        <v>2331</v>
      </c>
      <c r="N26" s="49">
        <v>8</v>
      </c>
      <c r="O26" s="49">
        <v>10000</v>
      </c>
      <c r="P26" s="49">
        <v>0.37</v>
      </c>
      <c r="Q26" s="49" t="s">
        <v>2329</v>
      </c>
      <c r="R26" s="1686" t="s">
        <v>2330</v>
      </c>
      <c r="S26" s="1710"/>
      <c r="T26" s="28">
        <v>6967</v>
      </c>
      <c r="V26" s="101" t="s">
        <v>5290</v>
      </c>
      <c r="W26" s="93">
        <v>810</v>
      </c>
    </row>
    <row r="27" spans="13:23" ht="15" customHeight="1">
      <c r="M27" s="34" t="s">
        <v>2332</v>
      </c>
      <c r="N27" s="49">
        <v>11</v>
      </c>
      <c r="O27" s="49">
        <v>16000</v>
      </c>
      <c r="P27" s="49">
        <v>0.55</v>
      </c>
      <c r="Q27" s="49" t="s">
        <v>2329</v>
      </c>
      <c r="R27" s="1686" t="s">
        <v>2330</v>
      </c>
      <c r="S27" s="1710"/>
      <c r="T27" s="28">
        <v>8311</v>
      </c>
      <c r="V27" s="101" t="s">
        <v>5291</v>
      </c>
      <c r="W27" s="93">
        <v>810</v>
      </c>
    </row>
    <row r="28" spans="13:23" ht="15" customHeight="1">
      <c r="M28" s="34" t="s">
        <v>2333</v>
      </c>
      <c r="N28" s="49">
        <v>11</v>
      </c>
      <c r="O28" s="49">
        <v>16000</v>
      </c>
      <c r="P28" s="49">
        <v>0.55</v>
      </c>
      <c r="Q28" s="49" t="s">
        <v>2329</v>
      </c>
      <c r="R28" s="1686" t="s">
        <v>2330</v>
      </c>
      <c r="S28" s="1710"/>
      <c r="T28" s="28">
        <v>10715</v>
      </c>
      <c r="V28" s="101" t="s">
        <v>5292</v>
      </c>
      <c r="W28" s="93">
        <v>810</v>
      </c>
    </row>
    <row r="29" spans="13:23" ht="15" customHeight="1">
      <c r="M29" s="34" t="s">
        <v>2334</v>
      </c>
      <c r="N29" s="49">
        <v>8</v>
      </c>
      <c r="O29" s="49">
        <v>13000</v>
      </c>
      <c r="P29" s="49">
        <v>0.55</v>
      </c>
      <c r="Q29" s="49" t="s">
        <v>2329</v>
      </c>
      <c r="R29" s="1686" t="s">
        <v>2330</v>
      </c>
      <c r="S29" s="1710"/>
      <c r="T29" s="28">
        <v>12830</v>
      </c>
      <c r="V29" s="103" t="s">
        <v>5293</v>
      </c>
      <c r="W29" s="93">
        <v>810</v>
      </c>
    </row>
    <row r="30" spans="13:23" ht="15" customHeight="1">
      <c r="M30" s="34" t="s">
        <v>2335</v>
      </c>
      <c r="N30" s="49">
        <v>11</v>
      </c>
      <c r="O30" s="49">
        <v>15500</v>
      </c>
      <c r="P30" s="49" t="s">
        <v>2336</v>
      </c>
      <c r="Q30" s="49" t="s">
        <v>2329</v>
      </c>
      <c r="R30" s="1686" t="s">
        <v>2330</v>
      </c>
      <c r="S30" s="1710"/>
      <c r="T30" s="28">
        <v>13112</v>
      </c>
      <c r="V30" s="103" t="s">
        <v>5294</v>
      </c>
      <c r="W30" s="93">
        <v>810</v>
      </c>
    </row>
    <row r="31" spans="13:23" ht="15" customHeight="1">
      <c r="M31" s="34" t="s">
        <v>2337</v>
      </c>
      <c r="N31" s="49">
        <v>9</v>
      </c>
      <c r="O31" s="49">
        <v>11000</v>
      </c>
      <c r="P31" s="49" t="s">
        <v>2338</v>
      </c>
      <c r="Q31" s="49" t="s">
        <v>2329</v>
      </c>
      <c r="R31" s="1686" t="s">
        <v>2330</v>
      </c>
      <c r="S31" s="1710"/>
      <c r="T31" s="28">
        <v>11440</v>
      </c>
      <c r="V31" s="105" t="s">
        <v>5295</v>
      </c>
      <c r="W31" s="93">
        <v>810</v>
      </c>
    </row>
    <row r="32" spans="13:23" ht="15" customHeight="1">
      <c r="M32" s="34" t="s">
        <v>2339</v>
      </c>
      <c r="N32" s="49">
        <v>12</v>
      </c>
      <c r="O32" s="49">
        <v>13000</v>
      </c>
      <c r="P32" s="49" t="s">
        <v>2336</v>
      </c>
      <c r="Q32" s="49" t="s">
        <v>2329</v>
      </c>
      <c r="R32" s="1686" t="s">
        <v>2330</v>
      </c>
      <c r="S32" s="1710"/>
      <c r="T32" s="28">
        <v>15708</v>
      </c>
      <c r="V32" s="105" t="s">
        <v>5296</v>
      </c>
      <c r="W32" s="93">
        <v>810</v>
      </c>
    </row>
    <row r="33" spans="13:23" ht="15" customHeight="1">
      <c r="M33" s="34" t="s">
        <v>2340</v>
      </c>
      <c r="N33" s="49">
        <v>10</v>
      </c>
      <c r="O33" s="49">
        <v>13500</v>
      </c>
      <c r="P33" s="49">
        <v>0.4</v>
      </c>
      <c r="Q33" s="49" t="s">
        <v>2329</v>
      </c>
      <c r="R33" s="1686" t="s">
        <v>2330</v>
      </c>
      <c r="S33" s="1710"/>
      <c r="T33" s="28">
        <v>13992</v>
      </c>
      <c r="V33" s="107" t="s">
        <v>5297</v>
      </c>
      <c r="W33" s="93">
        <v>810</v>
      </c>
    </row>
    <row r="34" spans="13:23" ht="15" customHeight="1">
      <c r="M34" s="34" t="s">
        <v>2341</v>
      </c>
      <c r="N34" s="49">
        <v>10</v>
      </c>
      <c r="O34" s="49">
        <v>13500</v>
      </c>
      <c r="P34" s="49" t="s">
        <v>2342</v>
      </c>
      <c r="Q34" s="49" t="s">
        <v>2329</v>
      </c>
      <c r="R34" s="1686" t="s">
        <v>2330</v>
      </c>
      <c r="S34" s="1710"/>
      <c r="T34" s="28">
        <v>12452</v>
      </c>
      <c r="V34" s="107" t="s">
        <v>5298</v>
      </c>
      <c r="W34" s="93">
        <v>810</v>
      </c>
    </row>
    <row r="35" spans="13:23" ht="15" customHeight="1">
      <c r="M35" s="34" t="s">
        <v>2343</v>
      </c>
      <c r="N35" s="49">
        <v>14</v>
      </c>
      <c r="O35" s="49">
        <v>18000</v>
      </c>
      <c r="P35" s="49">
        <v>0.75</v>
      </c>
      <c r="Q35" s="49" t="s">
        <v>2329</v>
      </c>
      <c r="R35" s="1686" t="s">
        <v>2330</v>
      </c>
      <c r="S35" s="1710"/>
      <c r="T35" s="28">
        <v>13596</v>
      </c>
      <c r="V35" s="107" t="s">
        <v>5299</v>
      </c>
      <c r="W35" s="93">
        <v>810</v>
      </c>
    </row>
    <row r="36" spans="13:23" ht="15" customHeight="1">
      <c r="M36" s="34" t="s">
        <v>2344</v>
      </c>
      <c r="N36" s="49">
        <v>14</v>
      </c>
      <c r="O36" s="49">
        <v>18000</v>
      </c>
      <c r="P36" s="49">
        <v>0.75</v>
      </c>
      <c r="Q36" s="49" t="s">
        <v>2329</v>
      </c>
      <c r="R36" s="1686" t="s">
        <v>2330</v>
      </c>
      <c r="S36" s="1710"/>
      <c r="T36" s="28">
        <v>15827</v>
      </c>
      <c r="V36" s="107" t="s">
        <v>5300</v>
      </c>
      <c r="W36" s="93">
        <v>810</v>
      </c>
    </row>
    <row r="37" spans="13:23" ht="15" customHeight="1">
      <c r="M37" s="34" t="s">
        <v>2345</v>
      </c>
      <c r="N37" s="49">
        <v>8</v>
      </c>
      <c r="O37" s="49">
        <v>15000</v>
      </c>
      <c r="P37" s="49" t="s">
        <v>2346</v>
      </c>
      <c r="Q37" s="49" t="s">
        <v>2347</v>
      </c>
      <c r="R37" s="1686" t="s">
        <v>2348</v>
      </c>
      <c r="S37" s="1710"/>
      <c r="T37" s="28">
        <v>15319</v>
      </c>
      <c r="V37" s="107" t="s">
        <v>5301</v>
      </c>
      <c r="W37" s="93">
        <v>810</v>
      </c>
    </row>
    <row r="38" spans="13:23" ht="15" customHeight="1" thickBot="1">
      <c r="M38" s="33" t="s">
        <v>2349</v>
      </c>
      <c r="N38" s="43">
        <v>10</v>
      </c>
      <c r="O38" s="43">
        <v>18000</v>
      </c>
      <c r="P38" s="43" t="s">
        <v>2350</v>
      </c>
      <c r="Q38" s="43" t="s">
        <v>2347</v>
      </c>
      <c r="R38" s="1687" t="s">
        <v>2348</v>
      </c>
      <c r="S38" s="1711"/>
      <c r="T38" s="27">
        <v>15882</v>
      </c>
      <c r="V38" s="107" t="s">
        <v>5302</v>
      </c>
      <c r="W38" s="93">
        <v>810</v>
      </c>
    </row>
    <row r="39" spans="13:23" ht="27.75" customHeight="1">
      <c r="M39" s="19"/>
      <c r="N39" s="19"/>
      <c r="O39" s="19"/>
      <c r="P39" s="19"/>
      <c r="Q39" s="19"/>
      <c r="R39" s="19"/>
      <c r="S39" s="19"/>
      <c r="T39" s="19"/>
      <c r="V39"/>
      <c r="W39" s="93">
        <v>810</v>
      </c>
    </row>
    <row r="40" spans="13:23" ht="21" customHeight="1" thickBot="1">
      <c r="M40" s="6" t="s">
        <v>2351</v>
      </c>
      <c r="N40" s="19"/>
      <c r="O40" s="19"/>
      <c r="P40" s="19"/>
      <c r="Q40" s="19"/>
      <c r="R40" s="19"/>
      <c r="S40" s="942"/>
      <c r="T40" s="941"/>
      <c r="V40"/>
      <c r="W40" s="93">
        <v>810</v>
      </c>
    </row>
    <row r="41" spans="13:23" ht="21.75" customHeight="1" thickBot="1">
      <c r="M41" s="59" t="s">
        <v>11</v>
      </c>
      <c r="N41" s="2" t="s">
        <v>1940</v>
      </c>
      <c r="O41" s="2" t="s">
        <v>2007</v>
      </c>
      <c r="P41" s="2" t="s">
        <v>1983</v>
      </c>
      <c r="Q41" s="2" t="s">
        <v>2310</v>
      </c>
      <c r="R41" s="60" t="s">
        <v>2352</v>
      </c>
      <c r="S41" s="60" t="s">
        <v>2353</v>
      </c>
      <c r="T41" s="61" t="s">
        <v>88</v>
      </c>
      <c r="V41"/>
      <c r="W41" s="93">
        <v>810</v>
      </c>
    </row>
    <row r="42" spans="13:23" ht="15" customHeight="1">
      <c r="M42" s="35" t="s">
        <v>2354</v>
      </c>
      <c r="N42" s="46" t="s">
        <v>1275</v>
      </c>
      <c r="O42" s="46">
        <v>0.3</v>
      </c>
      <c r="P42" s="46">
        <v>5.5</v>
      </c>
      <c r="Q42" s="46" t="s">
        <v>2355</v>
      </c>
      <c r="R42" s="31">
        <v>75</v>
      </c>
      <c r="S42" s="25" t="s">
        <v>1866</v>
      </c>
      <c r="T42" s="20">
        <v>17851</v>
      </c>
      <c r="V42" s="117" t="s">
        <v>5303</v>
      </c>
      <c r="W42" s="93">
        <v>810</v>
      </c>
    </row>
    <row r="43" spans="13:23" ht="15" customHeight="1">
      <c r="M43" s="34" t="s">
        <v>2356</v>
      </c>
      <c r="N43" s="49" t="s">
        <v>1275</v>
      </c>
      <c r="O43" s="49">
        <v>0.3</v>
      </c>
      <c r="P43" s="49">
        <v>6.5</v>
      </c>
      <c r="Q43" s="49">
        <v>4500</v>
      </c>
      <c r="R43" s="30">
        <v>90</v>
      </c>
      <c r="S43" s="30" t="s">
        <v>2357</v>
      </c>
      <c r="T43" s="28">
        <v>17072</v>
      </c>
      <c r="V43" s="119" t="s">
        <v>5304</v>
      </c>
      <c r="W43" s="93">
        <v>810</v>
      </c>
    </row>
    <row r="44" spans="13:23" ht="15" customHeight="1">
      <c r="M44" s="34" t="s">
        <v>2358</v>
      </c>
      <c r="N44" s="49" t="s">
        <v>1275</v>
      </c>
      <c r="O44" s="49">
        <v>0.37</v>
      </c>
      <c r="P44" s="49">
        <v>8</v>
      </c>
      <c r="Q44" s="49">
        <v>8000</v>
      </c>
      <c r="R44" s="30">
        <v>90</v>
      </c>
      <c r="S44" s="30" t="s">
        <v>2104</v>
      </c>
      <c r="T44" s="28">
        <v>20806</v>
      </c>
      <c r="V44" s="121" t="s">
        <v>5305</v>
      </c>
      <c r="W44" s="93">
        <v>810</v>
      </c>
    </row>
    <row r="45" spans="13:23" ht="15" customHeight="1">
      <c r="M45" s="34" t="s">
        <v>2359</v>
      </c>
      <c r="N45" s="49" t="s">
        <v>1275</v>
      </c>
      <c r="O45" s="49">
        <v>0.45</v>
      </c>
      <c r="P45" s="49">
        <v>5.7</v>
      </c>
      <c r="Q45" s="49">
        <v>4000</v>
      </c>
      <c r="R45" s="30">
        <v>35</v>
      </c>
      <c r="S45" s="30" t="s">
        <v>2360</v>
      </c>
      <c r="T45" s="28">
        <v>18480</v>
      </c>
      <c r="V45" s="123" t="s">
        <v>5306</v>
      </c>
      <c r="W45" s="93">
        <v>810</v>
      </c>
    </row>
    <row r="46" spans="13:23" ht="15" customHeight="1" thickBot="1">
      <c r="M46" s="33" t="s">
        <v>2361</v>
      </c>
      <c r="N46" s="43" t="s">
        <v>1275</v>
      </c>
      <c r="O46" s="43">
        <v>0.19</v>
      </c>
      <c r="P46" s="43">
        <v>6</v>
      </c>
      <c r="Q46" s="43">
        <v>7000</v>
      </c>
      <c r="R46" s="29">
        <v>35</v>
      </c>
      <c r="S46" s="29" t="s">
        <v>2362</v>
      </c>
      <c r="T46" s="27">
        <v>16151</v>
      </c>
      <c r="V46" s="127" t="s">
        <v>5307</v>
      </c>
      <c r="W46" s="93">
        <v>810</v>
      </c>
    </row>
  </sheetData>
  <sheetProtection selectLockedCells="1" selectUnlockedCells="1"/>
  <mergeCells count="32">
    <mergeCell ref="R37:S37"/>
    <mergeCell ref="R38:S38"/>
    <mergeCell ref="R31:S31"/>
    <mergeCell ref="R32:S32"/>
    <mergeCell ref="R33:S33"/>
    <mergeCell ref="R34:S34"/>
    <mergeCell ref="R35:S35"/>
    <mergeCell ref="R27:S27"/>
    <mergeCell ref="R28:S28"/>
    <mergeCell ref="R29:S29"/>
    <mergeCell ref="R30:S30"/>
    <mergeCell ref="R36:S36"/>
    <mergeCell ref="R20:S20"/>
    <mergeCell ref="R21:S21"/>
    <mergeCell ref="R24:S24"/>
    <mergeCell ref="R25:S25"/>
    <mergeCell ref="R26:S26"/>
    <mergeCell ref="R16:S16"/>
    <mergeCell ref="R17:S17"/>
    <mergeCell ref="R18:S18"/>
    <mergeCell ref="R19:S19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R15:S15"/>
  </mergeCells>
  <hyperlinks>
    <hyperlink ref="T1" location="Оглавление!A1" display="Оглавление!A1"/>
  </hyperlinks>
  <printOptions/>
  <pageMargins left="0.3937007874015748" right="0.3937007874015748" top="0.1968503937007874" bottom="0.5118110236220472" header="0.5118110236220472" footer="0.5118110236220472"/>
  <pageSetup horizontalDpi="600" verticalDpi="600" orientation="portrait" paperSize="9" r:id="rId1"/>
  <headerFooter alignWithMargins="0">
    <oddFooter>&amp;C21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K1:AC34"/>
  <sheetViews>
    <sheetView view="pageBreakPreview" zoomScale="130" zoomScaleSheetLayoutView="130" zoomScalePageLayoutView="0" workbookViewId="0" topLeftCell="K7">
      <selection activeCell="S2" sqref="S2"/>
    </sheetView>
  </sheetViews>
  <sheetFormatPr defaultColWidth="9.00390625" defaultRowHeight="12.75"/>
  <cols>
    <col min="1" max="10" width="0" style="54" hidden="1" customWidth="1"/>
    <col min="11" max="11" width="12.75390625" style="54" customWidth="1"/>
    <col min="12" max="12" width="10.25390625" style="54" customWidth="1"/>
    <col min="13" max="13" width="9.125" style="54" customWidth="1"/>
    <col min="14" max="14" width="11.75390625" style="54" customWidth="1"/>
    <col min="15" max="15" width="12.375" style="54" customWidth="1"/>
    <col min="16" max="16" width="10.75390625" style="54" customWidth="1"/>
    <col min="17" max="17" width="8.375" style="54" customWidth="1"/>
    <col min="18" max="19" width="7.375" style="54" customWidth="1"/>
    <col min="20" max="20" width="7.00390625" style="54" customWidth="1"/>
    <col min="21" max="21" width="1.75390625" style="54" customWidth="1"/>
    <col min="22" max="22" width="9.00390625" style="54" customWidth="1"/>
    <col min="23" max="23" width="5.625" style="54" customWidth="1"/>
    <col min="24" max="29" width="1.75390625" style="54" customWidth="1"/>
    <col min="32" max="16384" width="9.125" style="54" customWidth="1"/>
  </cols>
  <sheetData>
    <row r="1" spans="11:20" ht="9.75" customHeight="1">
      <c r="K1" s="55" t="s">
        <v>7</v>
      </c>
      <c r="T1" s="1597"/>
    </row>
    <row r="2" spans="11:20" ht="12" customHeight="1">
      <c r="K2" s="1576" t="s">
        <v>1783</v>
      </c>
      <c r="L2" s="1572"/>
      <c r="M2" s="1572"/>
      <c r="N2" s="1572"/>
      <c r="O2" s="1572"/>
      <c r="P2" s="1572"/>
      <c r="Q2" s="1572"/>
      <c r="R2" s="1572"/>
      <c r="S2" s="57"/>
      <c r="T2" s="56"/>
    </row>
    <row r="3" spans="11:20" ht="12.75" customHeight="1">
      <c r="K3" s="53" t="s">
        <v>1937</v>
      </c>
      <c r="T3" s="938" t="s">
        <v>1938</v>
      </c>
    </row>
    <row r="4" spans="11:20" ht="18" customHeight="1" thickBot="1">
      <c r="K4" s="8" t="s">
        <v>1939</v>
      </c>
      <c r="L4" s="52"/>
      <c r="M4" s="52"/>
      <c r="N4" s="52"/>
      <c r="O4" s="52"/>
      <c r="P4" s="52"/>
      <c r="Q4" s="52"/>
      <c r="R4" s="52"/>
      <c r="S4" s="52"/>
      <c r="T4" s="52"/>
    </row>
    <row r="5" spans="11:29" ht="24" customHeight="1" thickBot="1">
      <c r="K5" s="59" t="s">
        <v>11</v>
      </c>
      <c r="L5" s="2" t="s">
        <v>1940</v>
      </c>
      <c r="M5" s="2" t="s">
        <v>1941</v>
      </c>
      <c r="N5" s="2" t="s">
        <v>1942</v>
      </c>
      <c r="O5" s="2" t="s">
        <v>1943</v>
      </c>
      <c r="P5" s="2" t="s">
        <v>1944</v>
      </c>
      <c r="Q5" s="2" t="s">
        <v>1838</v>
      </c>
      <c r="R5" s="1756" t="s">
        <v>1945</v>
      </c>
      <c r="S5" s="1747"/>
      <c r="T5" s="61" t="s">
        <v>17</v>
      </c>
      <c r="AC5" s="86"/>
    </row>
    <row r="6" spans="11:23" ht="16.5" customHeight="1">
      <c r="K6" s="35" t="s">
        <v>1946</v>
      </c>
      <c r="L6" s="46" t="s">
        <v>1275</v>
      </c>
      <c r="M6" s="46" t="s">
        <v>1947</v>
      </c>
      <c r="N6" s="46" t="s">
        <v>1948</v>
      </c>
      <c r="O6" s="46" t="s">
        <v>1949</v>
      </c>
      <c r="P6" s="46" t="s">
        <v>1950</v>
      </c>
      <c r="Q6" s="46" t="s">
        <v>1114</v>
      </c>
      <c r="R6" s="1689" t="s">
        <v>1951</v>
      </c>
      <c r="S6" s="1713"/>
      <c r="T6" s="894">
        <v>74.4</v>
      </c>
      <c r="U6" s="884"/>
      <c r="V6" s="885" t="s">
        <v>5220</v>
      </c>
      <c r="W6" s="19">
        <v>978</v>
      </c>
    </row>
    <row r="7" spans="11:23" ht="16.5" customHeight="1">
      <c r="K7" s="34" t="s">
        <v>1952</v>
      </c>
      <c r="L7" s="49" t="s">
        <v>1275</v>
      </c>
      <c r="M7" s="49" t="s">
        <v>1953</v>
      </c>
      <c r="N7" s="49" t="s">
        <v>1954</v>
      </c>
      <c r="O7" s="49" t="s">
        <v>1949</v>
      </c>
      <c r="P7" s="49" t="s">
        <v>1955</v>
      </c>
      <c r="Q7" s="49" t="s">
        <v>1114</v>
      </c>
      <c r="R7" s="1686" t="s">
        <v>1951</v>
      </c>
      <c r="S7" s="1710"/>
      <c r="T7" s="895">
        <v>75.59</v>
      </c>
      <c r="U7" s="886"/>
      <c r="V7" s="887" t="s">
        <v>5221</v>
      </c>
      <c r="W7" s="19">
        <v>978</v>
      </c>
    </row>
    <row r="8" spans="11:23" ht="16.5" customHeight="1">
      <c r="K8" s="34" t="s">
        <v>1956</v>
      </c>
      <c r="L8" s="49" t="s">
        <v>1275</v>
      </c>
      <c r="M8" s="49" t="s">
        <v>1957</v>
      </c>
      <c r="N8" s="49">
        <v>5.7</v>
      </c>
      <c r="O8" s="49" t="s">
        <v>1949</v>
      </c>
      <c r="P8" s="49" t="s">
        <v>1955</v>
      </c>
      <c r="Q8" s="49" t="s">
        <v>1114</v>
      </c>
      <c r="R8" s="1686" t="s">
        <v>1951</v>
      </c>
      <c r="S8" s="1710"/>
      <c r="T8" s="896">
        <v>89.36</v>
      </c>
      <c r="U8" s="888"/>
      <c r="V8" s="889" t="s">
        <v>5222</v>
      </c>
      <c r="W8" s="19">
        <v>978</v>
      </c>
    </row>
    <row r="9" spans="11:23" ht="16.5" customHeight="1">
      <c r="K9" s="34" t="s">
        <v>1958</v>
      </c>
      <c r="L9" s="49" t="s">
        <v>1275</v>
      </c>
      <c r="M9" s="49" t="s">
        <v>1947</v>
      </c>
      <c r="N9" s="49" t="s">
        <v>1948</v>
      </c>
      <c r="O9" s="49" t="s">
        <v>1949</v>
      </c>
      <c r="P9" s="49" t="s">
        <v>1955</v>
      </c>
      <c r="Q9" s="49" t="s">
        <v>1866</v>
      </c>
      <c r="R9" s="1686" t="s">
        <v>1959</v>
      </c>
      <c r="S9" s="1710"/>
      <c r="T9" s="897">
        <v>74.48</v>
      </c>
      <c r="U9" s="890"/>
      <c r="V9" s="891" t="s">
        <v>5223</v>
      </c>
      <c r="W9" s="19">
        <v>978</v>
      </c>
    </row>
    <row r="10" spans="11:23" ht="16.5" customHeight="1" thickBot="1">
      <c r="K10" s="33" t="s">
        <v>1960</v>
      </c>
      <c r="L10" s="43" t="s">
        <v>1275</v>
      </c>
      <c r="M10" s="43" t="s">
        <v>1953</v>
      </c>
      <c r="N10" s="43" t="s">
        <v>1954</v>
      </c>
      <c r="O10" s="43" t="s">
        <v>1949</v>
      </c>
      <c r="P10" s="43" t="s">
        <v>1955</v>
      </c>
      <c r="Q10" s="43" t="s">
        <v>1866</v>
      </c>
      <c r="R10" s="1687" t="s">
        <v>1959</v>
      </c>
      <c r="S10" s="1711"/>
      <c r="T10" s="898">
        <v>75.59</v>
      </c>
      <c r="U10" s="892"/>
      <c r="V10" s="893" t="s">
        <v>5224</v>
      </c>
      <c r="W10" s="19">
        <v>978</v>
      </c>
    </row>
    <row r="11" spans="11:20" ht="25.5" customHeight="1" thickBot="1">
      <c r="K11" s="1787" t="s">
        <v>1961</v>
      </c>
      <c r="L11" s="1787"/>
      <c r="M11" s="1787"/>
      <c r="N11" s="1787"/>
      <c r="O11" s="1787"/>
      <c r="P11" s="1787"/>
      <c r="Q11" s="1787"/>
      <c r="R11" s="1787"/>
      <c r="S11" s="1787"/>
      <c r="T11" s="1787"/>
    </row>
    <row r="12" spans="11:20" ht="24" customHeight="1" thickBot="1">
      <c r="K12" s="59" t="s">
        <v>11</v>
      </c>
      <c r="L12" s="2" t="s">
        <v>1940</v>
      </c>
      <c r="M12" s="2" t="s">
        <v>1941</v>
      </c>
      <c r="N12" s="2" t="s">
        <v>1942</v>
      </c>
      <c r="O12" s="2" t="s">
        <v>1943</v>
      </c>
      <c r="P12" s="2" t="s">
        <v>1944</v>
      </c>
      <c r="Q12" s="2" t="s">
        <v>1838</v>
      </c>
      <c r="R12" s="1756" t="s">
        <v>1945</v>
      </c>
      <c r="S12" s="1747"/>
      <c r="T12" s="61" t="s">
        <v>1025</v>
      </c>
    </row>
    <row r="13" spans="11:23" ht="16.5" customHeight="1">
      <c r="K13" s="35" t="s">
        <v>1962</v>
      </c>
      <c r="L13" s="46" t="s">
        <v>1275</v>
      </c>
      <c r="M13" s="46">
        <v>4</v>
      </c>
      <c r="N13" s="46">
        <v>2.4</v>
      </c>
      <c r="O13" s="46" t="s">
        <v>1949</v>
      </c>
      <c r="P13" s="46">
        <v>10</v>
      </c>
      <c r="Q13" s="46" t="s">
        <v>1114</v>
      </c>
      <c r="R13" s="1689" t="s">
        <v>1951</v>
      </c>
      <c r="S13" s="1713"/>
      <c r="T13" s="909">
        <v>64</v>
      </c>
      <c r="U13" s="899"/>
      <c r="V13" s="900" t="s">
        <v>5225</v>
      </c>
      <c r="W13" s="19">
        <v>840</v>
      </c>
    </row>
    <row r="14" spans="11:23" ht="16.5" customHeight="1">
      <c r="K14" s="34" t="s">
        <v>1963</v>
      </c>
      <c r="L14" s="49" t="s">
        <v>1275</v>
      </c>
      <c r="M14" s="49">
        <v>4</v>
      </c>
      <c r="N14" s="49">
        <v>2.4</v>
      </c>
      <c r="O14" s="49" t="s">
        <v>1949</v>
      </c>
      <c r="P14" s="49">
        <v>10</v>
      </c>
      <c r="Q14" s="49" t="s">
        <v>1866</v>
      </c>
      <c r="R14" s="1686" t="s">
        <v>1959</v>
      </c>
      <c r="S14" s="1710"/>
      <c r="T14" s="910">
        <v>66</v>
      </c>
      <c r="U14" s="901"/>
      <c r="V14" s="902" t="s">
        <v>5226</v>
      </c>
      <c r="W14" s="19">
        <v>840</v>
      </c>
    </row>
    <row r="15" spans="11:23" ht="16.5" customHeight="1">
      <c r="K15" s="34" t="s">
        <v>1964</v>
      </c>
      <c r="L15" s="49" t="s">
        <v>1275</v>
      </c>
      <c r="M15" s="49">
        <v>6</v>
      </c>
      <c r="N15" s="49">
        <v>2.4</v>
      </c>
      <c r="O15" s="49" t="s">
        <v>1949</v>
      </c>
      <c r="P15" s="49">
        <v>10</v>
      </c>
      <c r="Q15" s="49" t="s">
        <v>1114</v>
      </c>
      <c r="R15" s="1686" t="s">
        <v>1951</v>
      </c>
      <c r="S15" s="1710"/>
      <c r="T15" s="911">
        <v>64</v>
      </c>
      <c r="U15" s="903"/>
      <c r="V15" s="904" t="s">
        <v>5227</v>
      </c>
      <c r="W15" s="19">
        <v>840</v>
      </c>
    </row>
    <row r="16" spans="11:23" ht="16.5" customHeight="1">
      <c r="K16" s="34" t="s">
        <v>1965</v>
      </c>
      <c r="L16" s="49" t="s">
        <v>1275</v>
      </c>
      <c r="M16" s="49">
        <v>6</v>
      </c>
      <c r="N16" s="49">
        <v>2.4</v>
      </c>
      <c r="O16" s="49" t="s">
        <v>1949</v>
      </c>
      <c r="P16" s="49">
        <v>10</v>
      </c>
      <c r="Q16" s="49" t="s">
        <v>1866</v>
      </c>
      <c r="R16" s="1686" t="s">
        <v>1959</v>
      </c>
      <c r="S16" s="1710"/>
      <c r="T16" s="912">
        <v>66</v>
      </c>
      <c r="U16" s="905"/>
      <c r="V16" s="906" t="s">
        <v>5228</v>
      </c>
      <c r="W16" s="19">
        <v>840</v>
      </c>
    </row>
    <row r="17" spans="11:23" ht="16.5" customHeight="1" thickBot="1">
      <c r="K17" s="33" t="s">
        <v>1966</v>
      </c>
      <c r="L17" s="43" t="s">
        <v>1275</v>
      </c>
      <c r="M17" s="43">
        <v>8</v>
      </c>
      <c r="N17" s="43">
        <v>10.2</v>
      </c>
      <c r="O17" s="43" t="s">
        <v>1949</v>
      </c>
      <c r="P17" s="43">
        <v>10</v>
      </c>
      <c r="Q17" s="43" t="s">
        <v>1866</v>
      </c>
      <c r="R17" s="1687" t="s">
        <v>1959</v>
      </c>
      <c r="S17" s="1711"/>
      <c r="T17" s="913">
        <v>118</v>
      </c>
      <c r="U17" s="907"/>
      <c r="V17" s="908" t="s">
        <v>5229</v>
      </c>
      <c r="W17" s="19">
        <v>840</v>
      </c>
    </row>
    <row r="18" spans="11:23" ht="24" customHeight="1" thickBot="1">
      <c r="K18" s="8" t="s">
        <v>1967</v>
      </c>
      <c r="L18" s="19"/>
      <c r="M18" s="19"/>
      <c r="N18" s="19"/>
      <c r="O18" s="19"/>
      <c r="P18" s="19"/>
      <c r="Q18" s="19"/>
      <c r="R18" s="19"/>
      <c r="S18" s="19"/>
      <c r="T18" s="19"/>
      <c r="W18" s="19">
        <v>840</v>
      </c>
    </row>
    <row r="19" spans="11:23" ht="24.75" customHeight="1" thickBot="1">
      <c r="K19" s="59" t="s">
        <v>11</v>
      </c>
      <c r="L19" s="2" t="s">
        <v>1940</v>
      </c>
      <c r="M19" s="2" t="s">
        <v>1941</v>
      </c>
      <c r="N19" s="2" t="s">
        <v>1942</v>
      </c>
      <c r="O19" s="2" t="s">
        <v>1943</v>
      </c>
      <c r="P19" s="2" t="s">
        <v>1944</v>
      </c>
      <c r="Q19" s="2" t="s">
        <v>1838</v>
      </c>
      <c r="R19" s="2" t="s">
        <v>1968</v>
      </c>
      <c r="S19" s="60" t="s">
        <v>1969</v>
      </c>
      <c r="T19" s="61" t="s">
        <v>1784</v>
      </c>
      <c r="W19" s="19">
        <v>840</v>
      </c>
    </row>
    <row r="20" spans="11:23" ht="16.5" customHeight="1">
      <c r="K20" s="35" t="s">
        <v>1970</v>
      </c>
      <c r="L20" s="46" t="s">
        <v>1275</v>
      </c>
      <c r="M20" s="46">
        <v>10</v>
      </c>
      <c r="N20" s="46">
        <v>1.1</v>
      </c>
      <c r="O20" s="46" t="s">
        <v>1971</v>
      </c>
      <c r="P20" s="46">
        <v>10</v>
      </c>
      <c r="Q20" s="46" t="s">
        <v>1972</v>
      </c>
      <c r="R20" s="46" t="s">
        <v>1973</v>
      </c>
      <c r="S20" s="25" t="s">
        <v>1974</v>
      </c>
      <c r="T20" s="918">
        <v>57.7</v>
      </c>
      <c r="U20" s="914"/>
      <c r="V20" s="915" t="s">
        <v>5230</v>
      </c>
      <c r="W20" s="19">
        <v>840</v>
      </c>
    </row>
    <row r="21" spans="11:23" ht="16.5" customHeight="1">
      <c r="K21" s="34" t="s">
        <v>1975</v>
      </c>
      <c r="L21" s="49" t="s">
        <v>1275</v>
      </c>
      <c r="M21" s="49">
        <v>15</v>
      </c>
      <c r="N21" s="49">
        <v>1.5</v>
      </c>
      <c r="O21" s="49" t="s">
        <v>1971</v>
      </c>
      <c r="P21" s="49">
        <v>10</v>
      </c>
      <c r="Q21" s="49" t="s">
        <v>1972</v>
      </c>
      <c r="R21" s="49" t="s">
        <v>1973</v>
      </c>
      <c r="S21" s="30" t="s">
        <v>1974</v>
      </c>
      <c r="T21" s="918">
        <v>63.8</v>
      </c>
      <c r="U21" s="914"/>
      <c r="V21" s="915" t="s">
        <v>5231</v>
      </c>
      <c r="W21" s="19">
        <v>840</v>
      </c>
    </row>
    <row r="22" spans="11:23" ht="16.5" customHeight="1" thickBot="1">
      <c r="K22" s="33" t="s">
        <v>1976</v>
      </c>
      <c r="L22" s="1687" t="s">
        <v>1977</v>
      </c>
      <c r="M22" s="1687"/>
      <c r="N22" s="1687"/>
      <c r="O22" s="1687"/>
      <c r="P22" s="1687"/>
      <c r="Q22" s="1687"/>
      <c r="R22" s="1687"/>
      <c r="S22" s="1711"/>
      <c r="T22" s="919">
        <v>9.5</v>
      </c>
      <c r="U22" s="916"/>
      <c r="V22" s="917" t="s">
        <v>5232</v>
      </c>
      <c r="W22" s="19">
        <v>840</v>
      </c>
    </row>
    <row r="23" spans="11:23" ht="21" customHeight="1">
      <c r="K23" s="19"/>
      <c r="L23" s="19"/>
      <c r="M23" s="19"/>
      <c r="N23" s="19"/>
      <c r="O23" s="19"/>
      <c r="P23" s="19"/>
      <c r="Q23" s="19"/>
      <c r="R23" s="19"/>
      <c r="S23" s="19"/>
      <c r="T23" s="19"/>
      <c r="W23" s="19">
        <v>840</v>
      </c>
    </row>
    <row r="24" spans="11:23" ht="12.75">
      <c r="K24" s="6" t="s">
        <v>1979</v>
      </c>
      <c r="L24" s="5"/>
      <c r="M24" s="5"/>
      <c r="N24" s="5"/>
      <c r="O24" s="5"/>
      <c r="P24" s="5"/>
      <c r="Q24" s="5"/>
      <c r="R24" s="5"/>
      <c r="S24" s="5"/>
      <c r="W24" s="19">
        <v>840</v>
      </c>
    </row>
    <row r="25" spans="11:23" ht="51" customHeight="1" thickBot="1">
      <c r="K25" s="1788" t="s">
        <v>5219</v>
      </c>
      <c r="L25" s="1788"/>
      <c r="M25" s="1788"/>
      <c r="N25" s="1788"/>
      <c r="O25" s="1788"/>
      <c r="P25" s="1788"/>
      <c r="Q25" s="1788"/>
      <c r="R25" s="1788"/>
      <c r="S25" s="1788"/>
      <c r="T25" s="1788"/>
      <c r="W25" s="19">
        <v>840</v>
      </c>
    </row>
    <row r="26" spans="11:23" ht="16.5" customHeight="1" thickBot="1">
      <c r="K26" s="36" t="s">
        <v>11</v>
      </c>
      <c r="L26" s="1688" t="s">
        <v>1980</v>
      </c>
      <c r="M26" s="1688"/>
      <c r="N26" s="1688" t="s">
        <v>1981</v>
      </c>
      <c r="O26" s="1688"/>
      <c r="P26" s="1688" t="s">
        <v>1982</v>
      </c>
      <c r="Q26" s="1688"/>
      <c r="R26" s="1688" t="s">
        <v>1983</v>
      </c>
      <c r="S26" s="1712"/>
      <c r="T26" s="21" t="s">
        <v>1784</v>
      </c>
      <c r="W26" s="19">
        <v>840</v>
      </c>
    </row>
    <row r="27" spans="11:23" ht="21" customHeight="1" thickBot="1">
      <c r="K27" s="848" t="s">
        <v>1984</v>
      </c>
      <c r="L27" s="1746">
        <v>370</v>
      </c>
      <c r="M27" s="1746"/>
      <c r="N27" s="1746" t="s">
        <v>1985</v>
      </c>
      <c r="O27" s="1746"/>
      <c r="P27" s="1746">
        <v>4.8</v>
      </c>
      <c r="Q27" s="1746"/>
      <c r="R27" s="1746">
        <v>6.5</v>
      </c>
      <c r="S27" s="1683"/>
      <c r="T27" s="1380">
        <v>301</v>
      </c>
      <c r="U27" s="920"/>
      <c r="V27" s="921" t="s">
        <v>5233</v>
      </c>
      <c r="W27" s="19">
        <v>840</v>
      </c>
    </row>
    <row r="28" spans="20:23" ht="12.75">
      <c r="T28" s="70"/>
      <c r="W28" s="19"/>
    </row>
    <row r="29" spans="20:23" ht="12.75">
      <c r="T29" s="70"/>
      <c r="W29" s="19"/>
    </row>
    <row r="30" spans="11:23" ht="16.5" customHeight="1" thickBot="1">
      <c r="K30" s="19"/>
      <c r="L30" s="19"/>
      <c r="M30" s="19"/>
      <c r="N30" s="19"/>
      <c r="O30" s="19"/>
      <c r="P30" s="19"/>
      <c r="Q30" s="19"/>
      <c r="R30" s="19"/>
      <c r="S30" s="19"/>
      <c r="T30" s="39"/>
      <c r="V30"/>
      <c r="W30"/>
    </row>
    <row r="31" spans="11:23" ht="19.5" customHeight="1" thickBot="1">
      <c r="K31" s="59" t="s">
        <v>11</v>
      </c>
      <c r="L31" s="2" t="s">
        <v>1940</v>
      </c>
      <c r="M31" s="2" t="s">
        <v>2007</v>
      </c>
      <c r="N31" s="2" t="s">
        <v>1941</v>
      </c>
      <c r="O31" s="2" t="s">
        <v>2008</v>
      </c>
      <c r="P31" s="2" t="s">
        <v>1990</v>
      </c>
      <c r="Q31" s="1756" t="s">
        <v>161</v>
      </c>
      <c r="R31" s="1756"/>
      <c r="S31" s="1747"/>
      <c r="T31" s="61" t="s">
        <v>1784</v>
      </c>
      <c r="V31"/>
      <c r="W31"/>
    </row>
    <row r="32" spans="11:23" ht="19.5" customHeight="1">
      <c r="K32" s="35" t="s">
        <v>2009</v>
      </c>
      <c r="L32" s="46" t="s">
        <v>1992</v>
      </c>
      <c r="M32" s="46">
        <v>0.8</v>
      </c>
      <c r="N32" s="46">
        <v>40</v>
      </c>
      <c r="O32" s="46">
        <v>3.6</v>
      </c>
      <c r="P32" s="46">
        <v>8</v>
      </c>
      <c r="Q32" s="1724" t="s">
        <v>2010</v>
      </c>
      <c r="R32" s="1724"/>
      <c r="S32" s="1780"/>
      <c r="T32" s="1299">
        <v>190</v>
      </c>
      <c r="V32" s="168" t="s">
        <v>6058</v>
      </c>
      <c r="W32" s="96">
        <v>840</v>
      </c>
    </row>
    <row r="33" spans="11:23" ht="19.5" customHeight="1">
      <c r="K33" s="34" t="s">
        <v>2011</v>
      </c>
      <c r="L33" s="49" t="s">
        <v>1992</v>
      </c>
      <c r="M33" s="49">
        <v>0.8</v>
      </c>
      <c r="N33" s="49">
        <v>40</v>
      </c>
      <c r="O33" s="49">
        <v>3.6</v>
      </c>
      <c r="P33" s="49">
        <v>8</v>
      </c>
      <c r="Q33" s="1708" t="s">
        <v>2012</v>
      </c>
      <c r="R33" s="1708"/>
      <c r="S33" s="1759"/>
      <c r="T33" s="1299">
        <v>205</v>
      </c>
      <c r="V33" s="168" t="s">
        <v>6059</v>
      </c>
      <c r="W33" s="96">
        <v>840</v>
      </c>
    </row>
    <row r="34" spans="11:23" ht="19.5" customHeight="1" thickBot="1">
      <c r="K34" s="33" t="s">
        <v>2013</v>
      </c>
      <c r="L34" s="43" t="s">
        <v>1992</v>
      </c>
      <c r="M34" s="43">
        <v>1.1</v>
      </c>
      <c r="N34" s="43">
        <v>45</v>
      </c>
      <c r="O34" s="43">
        <v>3.6</v>
      </c>
      <c r="P34" s="43">
        <v>8</v>
      </c>
      <c r="Q34" s="1709" t="s">
        <v>2010</v>
      </c>
      <c r="R34" s="1709"/>
      <c r="S34" s="1762"/>
      <c r="T34" s="1300">
        <v>255</v>
      </c>
      <c r="V34" s="168" t="s">
        <v>6060</v>
      </c>
      <c r="W34" s="96">
        <v>840</v>
      </c>
    </row>
  </sheetData>
  <sheetProtection selectLockedCells="1" selectUnlockedCells="1"/>
  <mergeCells count="27">
    <mergeCell ref="L27:M27"/>
    <mergeCell ref="N27:O27"/>
    <mergeCell ref="P27:Q27"/>
    <mergeCell ref="R27:S27"/>
    <mergeCell ref="K25:T25"/>
    <mergeCell ref="L26:M26"/>
    <mergeCell ref="N26:O26"/>
    <mergeCell ref="P26:Q26"/>
    <mergeCell ref="R26:S26"/>
    <mergeCell ref="Q33:S33"/>
    <mergeCell ref="Q34:S34"/>
    <mergeCell ref="Q31:S31"/>
    <mergeCell ref="R5:S5"/>
    <mergeCell ref="R6:S6"/>
    <mergeCell ref="R7:S7"/>
    <mergeCell ref="R8:S8"/>
    <mergeCell ref="Q32:S32"/>
    <mergeCell ref="R9:S9"/>
    <mergeCell ref="R16:S16"/>
    <mergeCell ref="R17:S17"/>
    <mergeCell ref="L22:S22"/>
    <mergeCell ref="R10:S10"/>
    <mergeCell ref="K11:T11"/>
    <mergeCell ref="R12:S12"/>
    <mergeCell ref="R13:S13"/>
    <mergeCell ref="R14:S14"/>
    <mergeCell ref="R15:S15"/>
  </mergeCells>
  <printOptions horizontalCentered="1"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130" zoomScaleSheetLayoutView="130" zoomScalePageLayoutView="0" workbookViewId="0" topLeftCell="C1">
      <selection activeCell="P2" sqref="P2"/>
    </sheetView>
  </sheetViews>
  <sheetFormatPr defaultColWidth="9.00390625" defaultRowHeight="12.75"/>
  <cols>
    <col min="1" max="1" width="2.75390625" style="54" customWidth="1"/>
    <col min="2" max="8" width="9.375" style="54" customWidth="1"/>
    <col min="9" max="9" width="7.875" style="54" customWidth="1"/>
    <col min="10" max="16" width="9.375" style="54" customWidth="1"/>
    <col min="17" max="16384" width="9.125" style="54" customWidth="1"/>
  </cols>
  <sheetData>
    <row r="1" spans="1:16" ht="9.75" customHeight="1">
      <c r="A1" s="54" t="s">
        <v>7</v>
      </c>
      <c r="C1" s="55"/>
      <c r="P1" s="1597" t="s">
        <v>6553</v>
      </c>
    </row>
    <row r="2" spans="1:16" ht="12" customHeight="1">
      <c r="A2" s="1576" t="s">
        <v>1353</v>
      </c>
      <c r="B2" s="1572"/>
      <c r="C2" s="1572"/>
      <c r="D2" s="1572"/>
      <c r="E2" s="1572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</row>
    <row r="3" spans="2:15" ht="18" customHeight="1">
      <c r="B3" s="37" t="s">
        <v>1352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13.5" customHeight="1" thickBot="1">
      <c r="A4" s="522"/>
      <c r="B4" s="8" t="s">
        <v>1354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ht="13.5" customHeight="1" thickBot="1">
      <c r="A5" s="522"/>
      <c r="B5" s="8" t="s">
        <v>1355</v>
      </c>
      <c r="C5" s="19"/>
      <c r="D5" s="19"/>
      <c r="E5" s="19"/>
      <c r="F5" s="19"/>
      <c r="G5" s="19"/>
      <c r="H5" s="19"/>
      <c r="I5" s="19"/>
      <c r="J5" s="19"/>
      <c r="K5" s="19"/>
      <c r="L5" s="36" t="s">
        <v>1356</v>
      </c>
      <c r="M5" s="533" t="s">
        <v>1357</v>
      </c>
      <c r="N5" s="48"/>
      <c r="O5" s="48"/>
      <c r="P5" s="47">
        <v>480</v>
      </c>
      <c r="Q5" s="86"/>
    </row>
    <row r="6" spans="1:16" ht="17.25" customHeight="1" thickBot="1">
      <c r="A6" s="522"/>
      <c r="B6" s="6" t="s">
        <v>1358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2" customHeight="1" thickBot="1">
      <c r="B7" s="21" t="s">
        <v>1359</v>
      </c>
      <c r="C7" s="1789" t="s">
        <v>1360</v>
      </c>
      <c r="D7" s="1742"/>
      <c r="E7" s="1742"/>
      <c r="F7" s="1742"/>
      <c r="G7" s="1742"/>
      <c r="H7" s="1790"/>
      <c r="I7" s="11"/>
      <c r="J7" s="21" t="s">
        <v>1359</v>
      </c>
      <c r="K7" s="1789" t="s">
        <v>1360</v>
      </c>
      <c r="L7" s="1742"/>
      <c r="M7" s="1742"/>
      <c r="N7" s="1742"/>
      <c r="O7" s="1742"/>
      <c r="P7" s="1790"/>
    </row>
    <row r="8" spans="2:16" ht="12" customHeight="1">
      <c r="B8" s="20">
        <v>11</v>
      </c>
      <c r="C8" s="513">
        <v>300</v>
      </c>
      <c r="D8" s="46">
        <v>400</v>
      </c>
      <c r="E8" s="46">
        <v>450</v>
      </c>
      <c r="F8" s="46">
        <v>500</v>
      </c>
      <c r="G8" s="46">
        <v>600</v>
      </c>
      <c r="H8" s="45">
        <v>900</v>
      </c>
      <c r="I8" s="19"/>
      <c r="J8" s="20" t="s">
        <v>1361</v>
      </c>
      <c r="K8" s="513">
        <v>300</v>
      </c>
      <c r="L8" s="46">
        <v>400</v>
      </c>
      <c r="M8" s="46">
        <v>450</v>
      </c>
      <c r="N8" s="46">
        <v>500</v>
      </c>
      <c r="O8" s="46">
        <v>600</v>
      </c>
      <c r="P8" s="45">
        <v>900</v>
      </c>
    </row>
    <row r="9" spans="2:16" ht="12" customHeight="1">
      <c r="B9" s="28">
        <v>400</v>
      </c>
      <c r="C9" s="14">
        <v>2002</v>
      </c>
      <c r="D9" s="49">
        <v>2138</v>
      </c>
      <c r="E9" s="49">
        <v>2219</v>
      </c>
      <c r="F9" s="49">
        <v>2301</v>
      </c>
      <c r="G9" s="49">
        <v>2504</v>
      </c>
      <c r="H9" s="44">
        <v>3094</v>
      </c>
      <c r="I9" s="19"/>
      <c r="J9" s="28">
        <v>400</v>
      </c>
      <c r="K9" s="14">
        <v>2490</v>
      </c>
      <c r="L9" s="49">
        <v>2721</v>
      </c>
      <c r="M9" s="49">
        <v>2945</v>
      </c>
      <c r="N9" s="49">
        <v>3087</v>
      </c>
      <c r="O9" s="49">
        <v>3236</v>
      </c>
      <c r="P9" s="44">
        <v>4430</v>
      </c>
    </row>
    <row r="10" spans="2:16" ht="12" customHeight="1">
      <c r="B10" s="28">
        <v>500</v>
      </c>
      <c r="C10" s="14">
        <v>2097</v>
      </c>
      <c r="D10" s="49">
        <v>2253</v>
      </c>
      <c r="E10" s="49">
        <v>2369</v>
      </c>
      <c r="F10" s="49">
        <v>2457</v>
      </c>
      <c r="G10" s="49">
        <v>2579</v>
      </c>
      <c r="H10" s="44">
        <v>3332</v>
      </c>
      <c r="I10" s="19"/>
      <c r="J10" s="28">
        <v>500</v>
      </c>
      <c r="K10" s="14">
        <v>2789</v>
      </c>
      <c r="L10" s="49">
        <v>2945</v>
      </c>
      <c r="M10" s="49">
        <v>3196</v>
      </c>
      <c r="N10" s="49">
        <v>3365</v>
      </c>
      <c r="O10" s="49">
        <v>3603</v>
      </c>
      <c r="P10" s="44">
        <v>4932</v>
      </c>
    </row>
    <row r="11" spans="2:16" ht="12" customHeight="1">
      <c r="B11" s="28">
        <v>600</v>
      </c>
      <c r="C11" s="14">
        <v>2213</v>
      </c>
      <c r="D11" s="49">
        <v>2403</v>
      </c>
      <c r="E11" s="49">
        <v>2504</v>
      </c>
      <c r="F11" s="49">
        <v>2586</v>
      </c>
      <c r="G11" s="49">
        <v>2762</v>
      </c>
      <c r="H11" s="44">
        <v>3603</v>
      </c>
      <c r="I11" s="19"/>
      <c r="J11" s="28">
        <v>600</v>
      </c>
      <c r="K11" s="14">
        <v>2952</v>
      </c>
      <c r="L11" s="49">
        <v>3183</v>
      </c>
      <c r="M11" s="49">
        <v>3440</v>
      </c>
      <c r="N11" s="49">
        <v>3684</v>
      </c>
      <c r="O11" s="49">
        <v>3929</v>
      </c>
      <c r="P11" s="44">
        <v>5475</v>
      </c>
    </row>
    <row r="12" spans="2:16" ht="12" customHeight="1">
      <c r="B12" s="28">
        <v>700</v>
      </c>
      <c r="C12" s="14">
        <v>2301</v>
      </c>
      <c r="D12" s="49">
        <v>2531</v>
      </c>
      <c r="E12" s="49">
        <v>2653</v>
      </c>
      <c r="F12" s="49">
        <v>2721</v>
      </c>
      <c r="G12" s="49">
        <v>2945</v>
      </c>
      <c r="H12" s="44">
        <v>3881</v>
      </c>
      <c r="I12" s="19"/>
      <c r="J12" s="28">
        <v>700</v>
      </c>
      <c r="K12" s="14">
        <v>3250</v>
      </c>
      <c r="L12" s="49">
        <v>3501</v>
      </c>
      <c r="M12" s="49">
        <v>3793</v>
      </c>
      <c r="N12" s="49">
        <v>4071</v>
      </c>
      <c r="O12" s="49">
        <v>4349</v>
      </c>
      <c r="P12" s="44">
        <v>6193</v>
      </c>
    </row>
    <row r="13" spans="2:16" ht="12" customHeight="1">
      <c r="B13" s="28">
        <v>800</v>
      </c>
      <c r="C13" s="14">
        <v>2403</v>
      </c>
      <c r="D13" s="49">
        <v>2646</v>
      </c>
      <c r="E13" s="49">
        <v>2796</v>
      </c>
      <c r="F13" s="49">
        <v>2897</v>
      </c>
      <c r="G13" s="49">
        <v>3128</v>
      </c>
      <c r="H13" s="44">
        <v>4179</v>
      </c>
      <c r="I13" s="19"/>
      <c r="J13" s="28">
        <v>800</v>
      </c>
      <c r="K13" s="14">
        <v>3454</v>
      </c>
      <c r="L13" s="49">
        <v>3800</v>
      </c>
      <c r="M13" s="49">
        <v>4125</v>
      </c>
      <c r="N13" s="49">
        <v>4464</v>
      </c>
      <c r="O13" s="49">
        <v>4776</v>
      </c>
      <c r="P13" s="44">
        <v>6899</v>
      </c>
    </row>
    <row r="14" spans="2:16" ht="12" customHeight="1">
      <c r="B14" s="28">
        <v>900</v>
      </c>
      <c r="C14" s="14">
        <v>2538</v>
      </c>
      <c r="D14" s="49">
        <v>2816</v>
      </c>
      <c r="E14" s="49">
        <v>2979</v>
      </c>
      <c r="F14" s="49">
        <v>3067</v>
      </c>
      <c r="G14" s="49">
        <v>3311</v>
      </c>
      <c r="H14" s="44">
        <v>4416</v>
      </c>
      <c r="I14" s="19"/>
      <c r="J14" s="28">
        <v>900</v>
      </c>
      <c r="K14" s="14">
        <v>3745</v>
      </c>
      <c r="L14" s="49">
        <v>4104</v>
      </c>
      <c r="M14" s="49">
        <v>4478</v>
      </c>
      <c r="N14" s="49">
        <v>4844</v>
      </c>
      <c r="O14" s="49">
        <v>5210</v>
      </c>
      <c r="P14" s="44">
        <v>7604</v>
      </c>
    </row>
    <row r="15" spans="2:16" ht="12" customHeight="1">
      <c r="B15" s="28">
        <v>1000</v>
      </c>
      <c r="C15" s="14">
        <v>2646</v>
      </c>
      <c r="D15" s="49">
        <v>2945</v>
      </c>
      <c r="E15" s="49">
        <v>3121</v>
      </c>
      <c r="F15" s="49">
        <v>3284</v>
      </c>
      <c r="G15" s="49">
        <v>3508</v>
      </c>
      <c r="H15" s="44">
        <v>4776</v>
      </c>
      <c r="I15" s="19"/>
      <c r="J15" s="28">
        <v>1000</v>
      </c>
      <c r="K15" s="14">
        <v>4003</v>
      </c>
      <c r="L15" s="49">
        <v>4410</v>
      </c>
      <c r="M15" s="49">
        <v>4810</v>
      </c>
      <c r="N15" s="49">
        <v>5224</v>
      </c>
      <c r="O15" s="49">
        <v>5637</v>
      </c>
      <c r="P15" s="44">
        <v>8323</v>
      </c>
    </row>
    <row r="16" spans="2:16" ht="12" customHeight="1">
      <c r="B16" s="28">
        <v>1100</v>
      </c>
      <c r="C16" s="14">
        <v>2843</v>
      </c>
      <c r="D16" s="49">
        <v>3176</v>
      </c>
      <c r="E16" s="49">
        <v>3358</v>
      </c>
      <c r="F16" s="49">
        <v>3501</v>
      </c>
      <c r="G16" s="49">
        <v>3732</v>
      </c>
      <c r="H16" s="44">
        <v>5156</v>
      </c>
      <c r="I16" s="19"/>
      <c r="J16" s="28">
        <v>1100</v>
      </c>
      <c r="K16" s="14">
        <v>4260</v>
      </c>
      <c r="L16" s="49">
        <v>4742</v>
      </c>
      <c r="M16" s="49">
        <v>5156</v>
      </c>
      <c r="N16" s="49">
        <v>5596</v>
      </c>
      <c r="O16" s="49">
        <v>6051</v>
      </c>
      <c r="P16" s="44">
        <v>9042</v>
      </c>
    </row>
    <row r="17" spans="2:16" ht="12" customHeight="1">
      <c r="B17" s="28">
        <v>1200</v>
      </c>
      <c r="C17" s="14">
        <v>2986</v>
      </c>
      <c r="D17" s="49">
        <v>3332</v>
      </c>
      <c r="E17" s="49">
        <v>3535</v>
      </c>
      <c r="F17" s="49">
        <v>3711</v>
      </c>
      <c r="G17" s="49">
        <v>3976</v>
      </c>
      <c r="H17" s="44">
        <v>5536</v>
      </c>
      <c r="I17" s="19"/>
      <c r="J17" s="28">
        <v>1200</v>
      </c>
      <c r="K17" s="14">
        <v>4518</v>
      </c>
      <c r="L17" s="49">
        <v>5054</v>
      </c>
      <c r="M17" s="49">
        <v>5495</v>
      </c>
      <c r="N17" s="49">
        <v>5983</v>
      </c>
      <c r="O17" s="49">
        <v>6465</v>
      </c>
      <c r="P17" s="44">
        <v>9733</v>
      </c>
    </row>
    <row r="18" spans="2:16" ht="12" customHeight="1">
      <c r="B18" s="28">
        <v>1400</v>
      </c>
      <c r="C18" s="14">
        <v>3535</v>
      </c>
      <c r="D18" s="49">
        <v>3949</v>
      </c>
      <c r="E18" s="49">
        <v>4186</v>
      </c>
      <c r="F18" s="49">
        <v>4152</v>
      </c>
      <c r="G18" s="49">
        <v>4450</v>
      </c>
      <c r="H18" s="44">
        <v>6302</v>
      </c>
      <c r="I18" s="19"/>
      <c r="J18" s="28">
        <v>1400</v>
      </c>
      <c r="K18" s="14">
        <v>5040</v>
      </c>
      <c r="L18" s="49">
        <v>5678</v>
      </c>
      <c r="M18" s="49">
        <v>6173</v>
      </c>
      <c r="N18" s="49">
        <v>6743</v>
      </c>
      <c r="O18" s="49">
        <v>7312</v>
      </c>
      <c r="P18" s="44">
        <v>11144</v>
      </c>
    </row>
    <row r="19" spans="2:16" ht="12" customHeight="1">
      <c r="B19" s="28">
        <v>1600</v>
      </c>
      <c r="C19" s="14">
        <v>3820</v>
      </c>
      <c r="D19" s="49">
        <v>4274</v>
      </c>
      <c r="E19" s="49">
        <v>4546</v>
      </c>
      <c r="F19" s="49">
        <v>4586</v>
      </c>
      <c r="G19" s="49">
        <v>5067</v>
      </c>
      <c r="H19" s="44">
        <v>7062</v>
      </c>
      <c r="I19" s="19"/>
      <c r="J19" s="28">
        <v>1600</v>
      </c>
      <c r="K19" s="14">
        <v>5550</v>
      </c>
      <c r="L19" s="49">
        <v>6302</v>
      </c>
      <c r="M19" s="49">
        <v>6865</v>
      </c>
      <c r="N19" s="49">
        <v>7516</v>
      </c>
      <c r="O19" s="49">
        <v>8153</v>
      </c>
      <c r="P19" s="44">
        <v>12568</v>
      </c>
    </row>
    <row r="20" spans="2:16" ht="12" customHeight="1">
      <c r="B20" s="28">
        <v>1800</v>
      </c>
      <c r="C20" s="14">
        <v>4240</v>
      </c>
      <c r="D20" s="49">
        <v>4756</v>
      </c>
      <c r="E20" s="49">
        <v>5061</v>
      </c>
      <c r="F20" s="49">
        <v>5027</v>
      </c>
      <c r="G20" s="49">
        <v>5651</v>
      </c>
      <c r="H20" s="44">
        <v>7855</v>
      </c>
      <c r="I20" s="19"/>
      <c r="J20" s="28">
        <v>1800</v>
      </c>
      <c r="K20" s="14">
        <v>6071</v>
      </c>
      <c r="L20" s="49">
        <v>6926</v>
      </c>
      <c r="M20" s="49">
        <v>7536</v>
      </c>
      <c r="N20" s="49">
        <v>8262</v>
      </c>
      <c r="O20" s="49">
        <v>9001</v>
      </c>
      <c r="P20" s="44">
        <v>13979</v>
      </c>
    </row>
    <row r="21" spans="2:16" ht="12" customHeight="1">
      <c r="B21" s="28">
        <v>2000</v>
      </c>
      <c r="C21" s="14">
        <v>4512</v>
      </c>
      <c r="D21" s="49">
        <v>5081</v>
      </c>
      <c r="E21" s="49">
        <v>5414</v>
      </c>
      <c r="F21" s="49">
        <v>5481</v>
      </c>
      <c r="G21" s="49">
        <v>6085</v>
      </c>
      <c r="H21" s="44">
        <v>8601</v>
      </c>
      <c r="I21" s="19"/>
      <c r="J21" s="28">
        <v>2000</v>
      </c>
      <c r="K21" s="14">
        <v>6594</v>
      </c>
      <c r="L21" s="49">
        <v>7550</v>
      </c>
      <c r="M21" s="49">
        <v>8214</v>
      </c>
      <c r="N21" s="49">
        <v>9028</v>
      </c>
      <c r="O21" s="49">
        <v>9849</v>
      </c>
      <c r="P21" s="44">
        <v>15430</v>
      </c>
    </row>
    <row r="22" spans="2:16" ht="12" customHeight="1">
      <c r="B22" s="28">
        <v>2300</v>
      </c>
      <c r="C22" s="14">
        <v>4999</v>
      </c>
      <c r="D22" s="49">
        <v>5651</v>
      </c>
      <c r="E22" s="49">
        <v>6031</v>
      </c>
      <c r="F22" s="49">
        <v>6139</v>
      </c>
      <c r="G22" s="49">
        <v>6824</v>
      </c>
      <c r="H22" s="44">
        <v>9530</v>
      </c>
      <c r="I22" s="19"/>
      <c r="J22" s="28">
        <v>2300</v>
      </c>
      <c r="K22" s="14">
        <v>7373</v>
      </c>
      <c r="L22" s="49">
        <v>8493</v>
      </c>
      <c r="M22" s="49">
        <v>9245</v>
      </c>
      <c r="N22" s="49">
        <v>10188</v>
      </c>
      <c r="O22" s="49">
        <v>11117</v>
      </c>
      <c r="P22" s="44">
        <v>17404</v>
      </c>
    </row>
    <row r="23" spans="1:16" ht="12" customHeight="1">
      <c r="A23" s="1791">
        <v>23</v>
      </c>
      <c r="B23" s="28">
        <v>2600</v>
      </c>
      <c r="C23" s="14">
        <v>5407</v>
      </c>
      <c r="D23" s="49">
        <v>6234</v>
      </c>
      <c r="E23" s="49">
        <v>6654</v>
      </c>
      <c r="F23" s="49">
        <v>6811</v>
      </c>
      <c r="G23" s="49">
        <v>7692</v>
      </c>
      <c r="H23" s="44">
        <v>10567</v>
      </c>
      <c r="I23" s="19"/>
      <c r="J23" s="28">
        <v>2600</v>
      </c>
      <c r="K23" s="14">
        <v>8153</v>
      </c>
      <c r="L23" s="49">
        <v>9435</v>
      </c>
      <c r="M23" s="49">
        <v>10263</v>
      </c>
      <c r="N23" s="49">
        <v>11327</v>
      </c>
      <c r="O23" s="49">
        <v>12385</v>
      </c>
      <c r="P23" s="44">
        <v>19330</v>
      </c>
    </row>
    <row r="24" spans="1:16" ht="12" customHeight="1" thickBot="1">
      <c r="A24" s="1791"/>
      <c r="B24" s="27">
        <v>3000</v>
      </c>
      <c r="C24" s="85">
        <v>6180</v>
      </c>
      <c r="D24" s="43">
        <v>7028</v>
      </c>
      <c r="E24" s="43">
        <v>7516</v>
      </c>
      <c r="F24" s="43">
        <v>7699</v>
      </c>
      <c r="G24" s="43">
        <v>8567</v>
      </c>
      <c r="H24" s="42">
        <v>11951</v>
      </c>
      <c r="I24" s="19"/>
      <c r="J24" s="27">
        <v>3000</v>
      </c>
      <c r="K24" s="85">
        <v>9198</v>
      </c>
      <c r="L24" s="43">
        <v>10696</v>
      </c>
      <c r="M24" s="43">
        <v>11633</v>
      </c>
      <c r="N24" s="43">
        <v>12860</v>
      </c>
      <c r="O24" s="43">
        <v>14074</v>
      </c>
      <c r="P24" s="42" t="s">
        <v>1362</v>
      </c>
    </row>
    <row r="25" spans="1:16" ht="12" customHeight="1" thickBot="1">
      <c r="A25" s="1791"/>
      <c r="B25" s="11"/>
      <c r="C25" s="19"/>
      <c r="D25" s="19"/>
      <c r="E25" s="19"/>
      <c r="F25" s="19"/>
      <c r="G25" s="19"/>
      <c r="H25" s="19"/>
      <c r="I25" s="19"/>
      <c r="J25" s="11"/>
      <c r="K25" s="19"/>
      <c r="L25" s="19"/>
      <c r="M25" s="19"/>
      <c r="N25" s="19"/>
      <c r="O25" s="19"/>
      <c r="P25" s="19"/>
    </row>
    <row r="26" spans="1:16" ht="12" customHeight="1" thickBot="1">
      <c r="A26" s="1791"/>
      <c r="B26" s="517" t="s">
        <v>1359</v>
      </c>
      <c r="C26" s="1742" t="s">
        <v>1360</v>
      </c>
      <c r="D26" s="1742"/>
      <c r="E26" s="1742"/>
      <c r="F26" s="1742"/>
      <c r="G26" s="1742"/>
      <c r="H26" s="1790"/>
      <c r="I26" s="11"/>
      <c r="J26" s="21" t="s">
        <v>1359</v>
      </c>
      <c r="K26" s="1789" t="s">
        <v>1360</v>
      </c>
      <c r="L26" s="1742"/>
      <c r="M26" s="1742"/>
      <c r="N26" s="1742"/>
      <c r="O26" s="1742"/>
      <c r="P26" s="1790"/>
    </row>
    <row r="27" spans="2:16" ht="12" customHeight="1">
      <c r="B27" s="516">
        <v>22</v>
      </c>
      <c r="C27" s="46">
        <v>300</v>
      </c>
      <c r="D27" s="46">
        <v>400</v>
      </c>
      <c r="E27" s="46">
        <v>450</v>
      </c>
      <c r="F27" s="46">
        <v>500</v>
      </c>
      <c r="G27" s="46">
        <v>600</v>
      </c>
      <c r="H27" s="45">
        <v>900</v>
      </c>
      <c r="I27" s="19"/>
      <c r="J27" s="20">
        <v>33</v>
      </c>
      <c r="K27" s="513">
        <v>300</v>
      </c>
      <c r="L27" s="46">
        <v>400</v>
      </c>
      <c r="M27" s="46">
        <v>450</v>
      </c>
      <c r="N27" s="46">
        <v>500</v>
      </c>
      <c r="O27" s="46">
        <v>600</v>
      </c>
      <c r="P27" s="45">
        <v>900</v>
      </c>
    </row>
    <row r="28" spans="2:16" ht="12" customHeight="1">
      <c r="B28" s="514">
        <v>400</v>
      </c>
      <c r="C28" s="49">
        <v>2606</v>
      </c>
      <c r="D28" s="49">
        <v>2863</v>
      </c>
      <c r="E28" s="49">
        <v>3101</v>
      </c>
      <c r="F28" s="49">
        <v>2999</v>
      </c>
      <c r="G28" s="49">
        <v>3426</v>
      </c>
      <c r="H28" s="44">
        <v>4675</v>
      </c>
      <c r="I28" s="19"/>
      <c r="J28" s="28">
        <v>400</v>
      </c>
      <c r="K28" s="14">
        <v>4769</v>
      </c>
      <c r="L28" s="49">
        <v>5006</v>
      </c>
      <c r="M28" s="49">
        <v>5332</v>
      </c>
      <c r="N28" s="49">
        <v>5712</v>
      </c>
      <c r="O28" s="49">
        <v>6044</v>
      </c>
      <c r="P28" s="44">
        <v>6316</v>
      </c>
    </row>
    <row r="29" spans="2:16" ht="12" customHeight="1">
      <c r="B29" s="514">
        <v>500</v>
      </c>
      <c r="C29" s="49">
        <v>2931</v>
      </c>
      <c r="D29" s="49">
        <v>3121</v>
      </c>
      <c r="E29" s="49">
        <v>3385</v>
      </c>
      <c r="F29" s="49">
        <v>3222</v>
      </c>
      <c r="G29" s="49">
        <v>3833</v>
      </c>
      <c r="H29" s="44">
        <v>5251</v>
      </c>
      <c r="I29" s="19"/>
      <c r="J29" s="28">
        <v>500</v>
      </c>
      <c r="K29" s="14">
        <v>5081</v>
      </c>
      <c r="L29" s="49">
        <v>5359</v>
      </c>
      <c r="M29" s="49">
        <v>5732</v>
      </c>
      <c r="N29" s="49">
        <v>6153</v>
      </c>
      <c r="O29" s="49">
        <v>6519</v>
      </c>
      <c r="P29" s="44">
        <v>7143</v>
      </c>
    </row>
    <row r="30" spans="2:16" ht="12" customHeight="1">
      <c r="B30" s="514">
        <v>600</v>
      </c>
      <c r="C30" s="49">
        <v>3121</v>
      </c>
      <c r="D30" s="49">
        <v>3379</v>
      </c>
      <c r="E30" s="49">
        <v>3671</v>
      </c>
      <c r="F30" s="49">
        <v>3555</v>
      </c>
      <c r="G30" s="49">
        <v>4206</v>
      </c>
      <c r="H30" s="44">
        <v>5861</v>
      </c>
      <c r="I30" s="19"/>
      <c r="J30" s="28">
        <v>600</v>
      </c>
      <c r="K30" s="14">
        <v>5407</v>
      </c>
      <c r="L30" s="49">
        <v>5739</v>
      </c>
      <c r="M30" s="49">
        <v>6173</v>
      </c>
      <c r="N30" s="49">
        <v>6620</v>
      </c>
      <c r="O30" s="49">
        <v>7028</v>
      </c>
      <c r="P30" s="44">
        <v>8038</v>
      </c>
    </row>
    <row r="31" spans="2:16" ht="12" customHeight="1">
      <c r="B31" s="514">
        <v>700</v>
      </c>
      <c r="C31" s="49">
        <v>3460</v>
      </c>
      <c r="D31" s="49">
        <v>3732</v>
      </c>
      <c r="E31" s="49">
        <v>4037</v>
      </c>
      <c r="F31" s="49">
        <v>3999</v>
      </c>
      <c r="G31" s="49">
        <v>4654</v>
      </c>
      <c r="H31" s="44">
        <v>6620</v>
      </c>
      <c r="I31" s="19"/>
      <c r="J31" s="28">
        <v>700</v>
      </c>
      <c r="K31" s="14">
        <v>5759</v>
      </c>
      <c r="L31" s="49">
        <v>6146</v>
      </c>
      <c r="M31" s="49">
        <v>6641</v>
      </c>
      <c r="N31" s="49">
        <v>7116</v>
      </c>
      <c r="O31" s="49">
        <v>7584</v>
      </c>
      <c r="P31" s="44">
        <v>9096</v>
      </c>
    </row>
    <row r="32" spans="2:16" ht="12" customHeight="1">
      <c r="B32" s="514">
        <v>800</v>
      </c>
      <c r="C32" s="49">
        <v>3684</v>
      </c>
      <c r="D32" s="49">
        <v>4037</v>
      </c>
      <c r="E32" s="49">
        <v>4389</v>
      </c>
      <c r="F32" s="49">
        <v>4333</v>
      </c>
      <c r="G32" s="49">
        <v>5108</v>
      </c>
      <c r="H32" s="44">
        <v>7373</v>
      </c>
      <c r="I32" s="19"/>
      <c r="J32" s="28">
        <v>800</v>
      </c>
      <c r="K32" s="14">
        <v>6133</v>
      </c>
      <c r="L32" s="49">
        <v>6573</v>
      </c>
      <c r="M32" s="49">
        <v>7150</v>
      </c>
      <c r="N32" s="49">
        <v>7658</v>
      </c>
      <c r="O32" s="49">
        <v>8180</v>
      </c>
      <c r="P32" s="44">
        <v>10276</v>
      </c>
    </row>
    <row r="33" spans="2:16" ht="12" customHeight="1">
      <c r="B33" s="514">
        <v>900</v>
      </c>
      <c r="C33" s="49">
        <v>3996</v>
      </c>
      <c r="D33" s="49">
        <v>4369</v>
      </c>
      <c r="E33" s="49">
        <v>4763</v>
      </c>
      <c r="F33" s="49">
        <v>4777</v>
      </c>
      <c r="G33" s="49">
        <v>5563</v>
      </c>
      <c r="H33" s="44">
        <v>8139</v>
      </c>
      <c r="I33" s="19"/>
      <c r="J33" s="28">
        <v>900</v>
      </c>
      <c r="K33" s="14">
        <v>6505</v>
      </c>
      <c r="L33" s="49">
        <v>7035</v>
      </c>
      <c r="M33" s="49">
        <v>7652</v>
      </c>
      <c r="N33" s="49">
        <v>8235</v>
      </c>
      <c r="O33" s="49">
        <v>8811</v>
      </c>
      <c r="P33" s="44">
        <v>10995</v>
      </c>
    </row>
    <row r="34" spans="2:16" ht="12" customHeight="1">
      <c r="B34" s="514">
        <v>1000</v>
      </c>
      <c r="C34" s="49">
        <v>4240</v>
      </c>
      <c r="D34" s="49">
        <v>4701</v>
      </c>
      <c r="E34" s="49">
        <v>5128</v>
      </c>
      <c r="F34" s="49">
        <v>4999</v>
      </c>
      <c r="G34" s="49">
        <v>6017</v>
      </c>
      <c r="H34" s="44">
        <v>8906</v>
      </c>
      <c r="I34" s="19"/>
      <c r="J34" s="28">
        <v>1000</v>
      </c>
      <c r="K34" s="14">
        <v>6878</v>
      </c>
      <c r="L34" s="49">
        <v>7502</v>
      </c>
      <c r="M34" s="49">
        <v>8160</v>
      </c>
      <c r="N34" s="49">
        <v>8798</v>
      </c>
      <c r="O34" s="49">
        <v>9435</v>
      </c>
      <c r="P34" s="44">
        <v>11768</v>
      </c>
    </row>
    <row r="35" spans="2:16" ht="12" customHeight="1">
      <c r="B35" s="514">
        <v>1100</v>
      </c>
      <c r="C35" s="49">
        <v>4512</v>
      </c>
      <c r="D35" s="49">
        <v>5054</v>
      </c>
      <c r="E35" s="49">
        <v>5495</v>
      </c>
      <c r="F35" s="49">
        <v>5444</v>
      </c>
      <c r="G35" s="49">
        <v>6458</v>
      </c>
      <c r="H35" s="44">
        <v>9652</v>
      </c>
      <c r="I35" s="19"/>
      <c r="J35" s="28">
        <v>1100</v>
      </c>
      <c r="K35" s="14">
        <v>7258</v>
      </c>
      <c r="L35" s="49">
        <v>7970</v>
      </c>
      <c r="M35" s="49">
        <v>8676</v>
      </c>
      <c r="N35" s="49">
        <v>9374</v>
      </c>
      <c r="O35" s="49">
        <v>10086</v>
      </c>
      <c r="P35" s="44" t="s">
        <v>1363</v>
      </c>
    </row>
    <row r="36" spans="2:16" ht="12" customHeight="1">
      <c r="B36" s="514">
        <v>1200</v>
      </c>
      <c r="C36" s="49">
        <v>4776</v>
      </c>
      <c r="D36" s="49">
        <v>5373</v>
      </c>
      <c r="E36" s="49">
        <v>5854</v>
      </c>
      <c r="F36" s="49">
        <v>5777</v>
      </c>
      <c r="G36" s="49">
        <v>6919</v>
      </c>
      <c r="H36" s="44">
        <v>10425</v>
      </c>
      <c r="I36" s="19"/>
      <c r="J36" s="28">
        <v>1200</v>
      </c>
      <c r="K36" s="14">
        <v>7638</v>
      </c>
      <c r="L36" s="49">
        <v>8438</v>
      </c>
      <c r="M36" s="49">
        <v>9177</v>
      </c>
      <c r="N36" s="49">
        <v>9951</v>
      </c>
      <c r="O36" s="49">
        <v>10717</v>
      </c>
      <c r="P36" s="44">
        <v>13490</v>
      </c>
    </row>
    <row r="37" spans="2:16" ht="12" customHeight="1">
      <c r="B37" s="514">
        <v>1400</v>
      </c>
      <c r="C37" s="49">
        <v>5332</v>
      </c>
      <c r="D37" s="49">
        <v>6051</v>
      </c>
      <c r="E37" s="49">
        <v>6587</v>
      </c>
      <c r="F37" s="49">
        <v>6555</v>
      </c>
      <c r="G37" s="49">
        <v>7828</v>
      </c>
      <c r="H37" s="44">
        <v>11945</v>
      </c>
      <c r="I37" s="19"/>
      <c r="J37" s="28">
        <v>1400</v>
      </c>
      <c r="K37" s="14">
        <v>8398</v>
      </c>
      <c r="L37" s="49">
        <v>9368</v>
      </c>
      <c r="M37" s="49">
        <v>10188</v>
      </c>
      <c r="N37" s="49">
        <v>11083</v>
      </c>
      <c r="O37" s="49">
        <v>11978</v>
      </c>
      <c r="P37" s="44" t="s">
        <v>5067</v>
      </c>
    </row>
    <row r="38" spans="2:16" ht="12" customHeight="1">
      <c r="B38" s="514">
        <v>1600</v>
      </c>
      <c r="C38" s="49">
        <v>5888</v>
      </c>
      <c r="D38" s="49">
        <v>6715</v>
      </c>
      <c r="E38" s="49">
        <v>7340</v>
      </c>
      <c r="F38" s="49">
        <v>8024</v>
      </c>
      <c r="G38" s="49">
        <v>8736</v>
      </c>
      <c r="H38" s="44">
        <v>13457</v>
      </c>
      <c r="I38" s="19"/>
      <c r="J38" s="28">
        <v>1600</v>
      </c>
      <c r="K38" s="14">
        <v>9429</v>
      </c>
      <c r="L38" s="49">
        <v>10602</v>
      </c>
      <c r="M38" s="49">
        <v>11531</v>
      </c>
      <c r="N38" s="49">
        <v>12582</v>
      </c>
      <c r="O38" s="49">
        <v>13639</v>
      </c>
      <c r="P38" s="44">
        <v>17038</v>
      </c>
    </row>
    <row r="39" spans="2:16" ht="12" customHeight="1">
      <c r="B39" s="514">
        <v>1800</v>
      </c>
      <c r="C39" s="49">
        <v>6438</v>
      </c>
      <c r="D39" s="49">
        <v>7387</v>
      </c>
      <c r="E39" s="49">
        <v>8045</v>
      </c>
      <c r="F39" s="49">
        <v>8838</v>
      </c>
      <c r="G39" s="49">
        <v>9645</v>
      </c>
      <c r="H39" s="44">
        <v>14983</v>
      </c>
      <c r="I39" s="19"/>
      <c r="J39" s="28">
        <v>1800</v>
      </c>
      <c r="K39" s="14">
        <v>9971</v>
      </c>
      <c r="L39" s="49">
        <v>11565</v>
      </c>
      <c r="M39" s="49">
        <v>12575</v>
      </c>
      <c r="N39" s="49">
        <v>13768</v>
      </c>
      <c r="O39" s="49">
        <v>14955</v>
      </c>
      <c r="P39" s="44" t="s">
        <v>5068</v>
      </c>
    </row>
    <row r="40" spans="2:16" ht="12" customHeight="1">
      <c r="B40" s="514">
        <v>2000</v>
      </c>
      <c r="C40" s="49">
        <v>6987</v>
      </c>
      <c r="D40" s="49">
        <v>8065</v>
      </c>
      <c r="E40" s="49">
        <v>8777</v>
      </c>
      <c r="F40" s="49">
        <v>9659</v>
      </c>
      <c r="G40" s="49">
        <v>10547</v>
      </c>
      <c r="H40" s="44">
        <v>16516</v>
      </c>
      <c r="I40" s="19"/>
      <c r="J40" s="28">
        <v>2000</v>
      </c>
      <c r="K40" s="14">
        <v>10981</v>
      </c>
      <c r="L40" s="49">
        <v>12528</v>
      </c>
      <c r="M40" s="49">
        <v>13619</v>
      </c>
      <c r="N40" s="49">
        <v>14942</v>
      </c>
      <c r="O40" s="49">
        <v>16251</v>
      </c>
      <c r="P40" s="44" t="s">
        <v>1364</v>
      </c>
    </row>
    <row r="41" spans="2:16" ht="12" customHeight="1">
      <c r="B41" s="514">
        <v>2300</v>
      </c>
      <c r="C41" s="49">
        <v>7814</v>
      </c>
      <c r="D41" s="49">
        <v>9069</v>
      </c>
      <c r="E41" s="49">
        <v>9869</v>
      </c>
      <c r="F41" s="49">
        <v>10893</v>
      </c>
      <c r="G41" s="49">
        <v>11931</v>
      </c>
      <c r="H41" s="44">
        <v>18665</v>
      </c>
      <c r="I41" s="19"/>
      <c r="J41" s="28">
        <v>2300</v>
      </c>
      <c r="K41" s="14">
        <v>12154</v>
      </c>
      <c r="L41" s="49">
        <v>13966</v>
      </c>
      <c r="M41" s="49">
        <v>15193</v>
      </c>
      <c r="N41" s="49">
        <v>16705</v>
      </c>
      <c r="O41" s="49">
        <v>18224</v>
      </c>
      <c r="P41" s="44">
        <v>21860</v>
      </c>
    </row>
    <row r="42" spans="2:16" ht="12" customHeight="1">
      <c r="B42" s="514">
        <v>2600</v>
      </c>
      <c r="C42" s="49">
        <v>8649</v>
      </c>
      <c r="D42" s="49">
        <v>10086</v>
      </c>
      <c r="E42" s="49">
        <v>10961</v>
      </c>
      <c r="F42" s="49">
        <v>12120</v>
      </c>
      <c r="G42" s="49">
        <v>13281</v>
      </c>
      <c r="H42" s="44">
        <v>20720</v>
      </c>
      <c r="I42" s="19"/>
      <c r="J42" s="28">
        <v>2600</v>
      </c>
      <c r="K42" s="14">
        <v>13321</v>
      </c>
      <c r="L42" s="49">
        <v>15403</v>
      </c>
      <c r="M42" s="49">
        <v>16745</v>
      </c>
      <c r="N42" s="49">
        <v>18475</v>
      </c>
      <c r="O42" s="49">
        <v>20184</v>
      </c>
      <c r="P42" s="44">
        <v>24213</v>
      </c>
    </row>
    <row r="43" spans="2:16" ht="12" customHeight="1" thickBot="1">
      <c r="B43" s="515">
        <v>3000</v>
      </c>
      <c r="C43" s="43">
        <v>9740</v>
      </c>
      <c r="D43" s="43">
        <v>11429</v>
      </c>
      <c r="E43" s="43">
        <v>12426</v>
      </c>
      <c r="F43" s="43">
        <v>13768</v>
      </c>
      <c r="G43" s="43">
        <v>15091</v>
      </c>
      <c r="H43" s="42">
        <v>23528</v>
      </c>
      <c r="I43" s="19"/>
      <c r="J43" s="27">
        <v>3000</v>
      </c>
      <c r="K43" s="85">
        <v>14528</v>
      </c>
      <c r="L43" s="43">
        <v>16949</v>
      </c>
      <c r="M43" s="43">
        <v>18441</v>
      </c>
      <c r="N43" s="43">
        <v>20409</v>
      </c>
      <c r="O43" s="43">
        <v>22341</v>
      </c>
      <c r="P43" s="42">
        <v>26817</v>
      </c>
    </row>
  </sheetData>
  <sheetProtection selectLockedCells="1" selectUnlockedCells="1"/>
  <mergeCells count="5">
    <mergeCell ref="C7:H7"/>
    <mergeCell ref="K7:P7"/>
    <mergeCell ref="A23:A26"/>
    <mergeCell ref="C26:H26"/>
    <mergeCell ref="K26:P26"/>
  </mergeCells>
  <hyperlinks>
    <hyperlink ref="P1" location="Оглавление!A1" display="Оглавление!A1"/>
  </hyperlinks>
  <printOptions horizontalCentered="1" verticalCentered="1"/>
  <pageMargins left="0.1968503937007874" right="0.1968503937007874" top="0.1968503937007874" bottom="0.5118110236220472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130" zoomScaleSheetLayoutView="130" zoomScalePageLayoutView="0" workbookViewId="0" topLeftCell="K1">
      <selection activeCell="P2" sqref="P2"/>
    </sheetView>
  </sheetViews>
  <sheetFormatPr defaultColWidth="9.00390625" defaultRowHeight="12.75"/>
  <cols>
    <col min="1" max="1" width="2.75390625" style="54" customWidth="1"/>
    <col min="2" max="16" width="9.25390625" style="54" customWidth="1"/>
    <col min="17" max="18" width="5.125" style="54" customWidth="1"/>
    <col min="19" max="30" width="5.625" style="54" customWidth="1"/>
    <col min="31" max="16384" width="9.125" style="54" customWidth="1"/>
  </cols>
  <sheetData>
    <row r="1" spans="1:16" ht="9.75" customHeight="1">
      <c r="A1" s="55" t="s">
        <v>7</v>
      </c>
      <c r="P1" s="1597" t="s">
        <v>6553</v>
      </c>
    </row>
    <row r="2" spans="1:16" ht="12" customHeight="1">
      <c r="A2" s="1576" t="s">
        <v>1353</v>
      </c>
      <c r="B2" s="1572"/>
      <c r="C2" s="1572"/>
      <c r="D2" s="1572"/>
      <c r="E2" s="1572"/>
      <c r="F2" s="1572"/>
      <c r="G2" s="1572"/>
      <c r="H2" s="57"/>
      <c r="I2" s="57"/>
      <c r="J2" s="57"/>
      <c r="K2" s="57"/>
      <c r="L2" s="57"/>
      <c r="M2" s="57"/>
      <c r="N2" s="57"/>
      <c r="O2" s="57"/>
      <c r="P2" s="56"/>
    </row>
    <row r="3" spans="2:16" ht="19.5" customHeight="1">
      <c r="B3" s="6" t="s">
        <v>1352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56"/>
    </row>
    <row r="4" spans="2:16" ht="15.75" customHeight="1" thickBot="1">
      <c r="B4" s="8" t="s">
        <v>1365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ht="13.5" thickBot="1">
      <c r="B5" s="8" t="s">
        <v>1355</v>
      </c>
      <c r="C5" s="19"/>
      <c r="D5" s="19"/>
      <c r="E5" s="19"/>
      <c r="F5" s="19" t="s">
        <v>1366</v>
      </c>
      <c r="G5" s="19"/>
      <c r="H5" s="19"/>
      <c r="I5" s="19"/>
      <c r="J5" s="19"/>
      <c r="K5" s="19"/>
      <c r="L5" s="36" t="s">
        <v>1356</v>
      </c>
      <c r="M5" s="1712" t="s">
        <v>1357</v>
      </c>
      <c r="N5" s="1720"/>
      <c r="O5" s="1751"/>
      <c r="P5" s="47">
        <v>480</v>
      </c>
    </row>
    <row r="6" spans="2:16" ht="24" customHeight="1" thickBot="1">
      <c r="B6" s="6" t="s">
        <v>1367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2" customHeight="1" thickBot="1">
      <c r="B7" s="21" t="s">
        <v>1359</v>
      </c>
      <c r="C7" s="1789" t="s">
        <v>1360</v>
      </c>
      <c r="D7" s="1742"/>
      <c r="E7" s="1742"/>
      <c r="F7" s="1742"/>
      <c r="G7" s="1742"/>
      <c r="H7" s="1790"/>
      <c r="I7" s="19"/>
      <c r="J7" s="21" t="s">
        <v>1359</v>
      </c>
      <c r="K7" s="1792" t="s">
        <v>1360</v>
      </c>
      <c r="L7" s="1792"/>
      <c r="M7" s="1792"/>
      <c r="N7" s="1792"/>
      <c r="O7" s="1792"/>
      <c r="P7" s="1793"/>
    </row>
    <row r="8" spans="2:16" ht="12" customHeight="1">
      <c r="B8" s="20">
        <v>11</v>
      </c>
      <c r="C8" s="513">
        <v>300</v>
      </c>
      <c r="D8" s="46">
        <v>400</v>
      </c>
      <c r="E8" s="46">
        <v>450</v>
      </c>
      <c r="F8" s="46">
        <v>500</v>
      </c>
      <c r="G8" s="46">
        <v>600</v>
      </c>
      <c r="H8" s="45">
        <v>900</v>
      </c>
      <c r="I8" s="19"/>
      <c r="J8" s="524" t="s">
        <v>1361</v>
      </c>
      <c r="K8" s="527">
        <v>300</v>
      </c>
      <c r="L8" s="528">
        <v>400</v>
      </c>
      <c r="M8" s="528">
        <v>450</v>
      </c>
      <c r="N8" s="528">
        <v>500</v>
      </c>
      <c r="O8" s="528">
        <v>600</v>
      </c>
      <c r="P8" s="529">
        <v>900</v>
      </c>
    </row>
    <row r="9" spans="2:16" ht="12" customHeight="1">
      <c r="B9" s="28">
        <v>400</v>
      </c>
      <c r="C9" s="14">
        <v>2904</v>
      </c>
      <c r="D9" s="49">
        <v>3040</v>
      </c>
      <c r="E9" s="49">
        <v>3095</v>
      </c>
      <c r="F9" s="49">
        <v>3203</v>
      </c>
      <c r="G9" s="49">
        <v>3406</v>
      </c>
      <c r="H9" s="44">
        <v>3996</v>
      </c>
      <c r="I9" s="19"/>
      <c r="J9" s="524">
        <v>400</v>
      </c>
      <c r="K9" s="520">
        <v>3549</v>
      </c>
      <c r="L9" s="526">
        <v>3800</v>
      </c>
      <c r="M9" s="526">
        <v>4001</v>
      </c>
      <c r="N9" s="526">
        <v>4237</v>
      </c>
      <c r="O9" s="526">
        <v>4403</v>
      </c>
      <c r="P9" s="530">
        <v>5637</v>
      </c>
    </row>
    <row r="10" spans="2:16" ht="12" customHeight="1">
      <c r="B10" s="28">
        <v>500</v>
      </c>
      <c r="C10" s="14">
        <v>2999</v>
      </c>
      <c r="D10" s="49">
        <v>3156</v>
      </c>
      <c r="E10" s="49">
        <v>3231</v>
      </c>
      <c r="F10" s="49">
        <v>3358</v>
      </c>
      <c r="G10" s="49">
        <v>3481</v>
      </c>
      <c r="H10" s="44">
        <v>4233</v>
      </c>
      <c r="I10" s="19"/>
      <c r="J10" s="524">
        <v>500</v>
      </c>
      <c r="K10" s="520">
        <v>3827</v>
      </c>
      <c r="L10" s="526">
        <v>4014</v>
      </c>
      <c r="M10" s="526">
        <v>4246</v>
      </c>
      <c r="N10" s="526">
        <v>4515</v>
      </c>
      <c r="O10" s="526">
        <v>4770</v>
      </c>
      <c r="P10" s="530">
        <v>6139</v>
      </c>
    </row>
    <row r="11" spans="2:16" ht="12" customHeight="1">
      <c r="B11" s="28">
        <v>600</v>
      </c>
      <c r="C11" s="14">
        <v>3115</v>
      </c>
      <c r="D11" s="49">
        <v>3305</v>
      </c>
      <c r="E11" s="49">
        <v>3368</v>
      </c>
      <c r="F11" s="49">
        <v>3487</v>
      </c>
      <c r="G11" s="49">
        <v>3664</v>
      </c>
      <c r="H11" s="44">
        <v>4505</v>
      </c>
      <c r="I11" s="19"/>
      <c r="J11" s="524">
        <v>600</v>
      </c>
      <c r="K11" s="520">
        <v>3988</v>
      </c>
      <c r="L11" s="526">
        <v>4236</v>
      </c>
      <c r="M11" s="526">
        <v>4515</v>
      </c>
      <c r="N11" s="526">
        <v>4834</v>
      </c>
      <c r="O11" s="526">
        <v>5095</v>
      </c>
      <c r="P11" s="530">
        <v>6681</v>
      </c>
    </row>
    <row r="12" spans="2:16" ht="12" customHeight="1">
      <c r="B12" s="28">
        <v>700</v>
      </c>
      <c r="C12" s="14">
        <v>3203</v>
      </c>
      <c r="D12" s="49">
        <v>3433</v>
      </c>
      <c r="E12" s="49">
        <v>3499</v>
      </c>
      <c r="F12" s="49">
        <v>3623</v>
      </c>
      <c r="G12" s="49">
        <v>3847</v>
      </c>
      <c r="H12" s="44">
        <v>4783</v>
      </c>
      <c r="I12" s="19"/>
      <c r="J12" s="524">
        <v>700</v>
      </c>
      <c r="K12" s="520">
        <v>4308</v>
      </c>
      <c r="L12" s="526">
        <v>4569</v>
      </c>
      <c r="M12" s="526">
        <v>4874</v>
      </c>
      <c r="N12" s="526">
        <v>5221</v>
      </c>
      <c r="O12" s="526">
        <v>5516</v>
      </c>
      <c r="P12" s="530">
        <v>7400</v>
      </c>
    </row>
    <row r="13" spans="2:16" ht="12" customHeight="1">
      <c r="B13" s="28">
        <v>800</v>
      </c>
      <c r="C13" s="14">
        <v>3305</v>
      </c>
      <c r="D13" s="49">
        <v>3548</v>
      </c>
      <c r="E13" s="49">
        <v>3643</v>
      </c>
      <c r="F13" s="49">
        <v>3800</v>
      </c>
      <c r="G13" s="49">
        <v>4030</v>
      </c>
      <c r="H13" s="44">
        <v>5081</v>
      </c>
      <c r="I13" s="19"/>
      <c r="J13" s="524">
        <v>800</v>
      </c>
      <c r="K13" s="520">
        <v>4519</v>
      </c>
      <c r="L13" s="526">
        <v>4856</v>
      </c>
      <c r="M13" s="526">
        <v>5212</v>
      </c>
      <c r="N13" s="526">
        <v>5614</v>
      </c>
      <c r="O13" s="526">
        <v>5943</v>
      </c>
      <c r="P13" s="530">
        <v>8106</v>
      </c>
    </row>
    <row r="14" spans="2:16" ht="12" customHeight="1">
      <c r="B14" s="28">
        <v>900</v>
      </c>
      <c r="C14" s="14">
        <v>3440</v>
      </c>
      <c r="D14" s="49">
        <v>3718</v>
      </c>
      <c r="E14" s="49">
        <v>3812</v>
      </c>
      <c r="F14" s="49">
        <v>3969</v>
      </c>
      <c r="G14" s="49">
        <v>4213</v>
      </c>
      <c r="H14" s="44">
        <v>5319</v>
      </c>
      <c r="I14" s="19"/>
      <c r="J14" s="524">
        <v>900</v>
      </c>
      <c r="K14" s="520">
        <v>4802</v>
      </c>
      <c r="L14" s="526">
        <v>5158</v>
      </c>
      <c r="M14" s="526">
        <v>5551</v>
      </c>
      <c r="N14" s="526">
        <v>5993</v>
      </c>
      <c r="O14" s="526">
        <v>6377</v>
      </c>
      <c r="P14" s="530">
        <v>8812</v>
      </c>
    </row>
    <row r="15" spans="2:16" ht="12" customHeight="1">
      <c r="B15" s="28">
        <v>1000</v>
      </c>
      <c r="C15" s="14">
        <v>3548</v>
      </c>
      <c r="D15" s="49">
        <v>3847</v>
      </c>
      <c r="E15" s="49">
        <v>3983</v>
      </c>
      <c r="F15" s="49">
        <v>4186</v>
      </c>
      <c r="G15" s="49">
        <v>4410</v>
      </c>
      <c r="H15" s="44">
        <v>5678</v>
      </c>
      <c r="I15" s="19"/>
      <c r="J15" s="524">
        <v>1000</v>
      </c>
      <c r="K15" s="520">
        <v>5033</v>
      </c>
      <c r="L15" s="526">
        <v>5472</v>
      </c>
      <c r="M15" s="526">
        <v>5896</v>
      </c>
      <c r="N15" s="526">
        <v>6373</v>
      </c>
      <c r="O15" s="526">
        <v>6804</v>
      </c>
      <c r="P15" s="530">
        <v>9530</v>
      </c>
    </row>
    <row r="16" spans="2:16" ht="12" customHeight="1">
      <c r="B16" s="28">
        <v>1100</v>
      </c>
      <c r="C16" s="14">
        <v>3745</v>
      </c>
      <c r="D16" s="49">
        <v>4078</v>
      </c>
      <c r="E16" s="49">
        <v>4205</v>
      </c>
      <c r="F16" s="49">
        <v>4403</v>
      </c>
      <c r="G16" s="49">
        <v>4634</v>
      </c>
      <c r="H16" s="44">
        <v>6058</v>
      </c>
      <c r="I16" s="19"/>
      <c r="J16" s="524">
        <v>1100</v>
      </c>
      <c r="K16" s="520">
        <v>5277</v>
      </c>
      <c r="L16" s="526">
        <v>5792</v>
      </c>
      <c r="M16" s="526">
        <v>6241</v>
      </c>
      <c r="N16" s="526">
        <v>6746</v>
      </c>
      <c r="O16" s="526">
        <v>7218</v>
      </c>
      <c r="P16" s="530">
        <v>10249</v>
      </c>
    </row>
    <row r="17" spans="2:16" ht="12" customHeight="1">
      <c r="B17" s="28">
        <v>1200</v>
      </c>
      <c r="C17" s="14">
        <v>3888</v>
      </c>
      <c r="D17" s="49">
        <v>4233</v>
      </c>
      <c r="E17" s="49">
        <v>4388</v>
      </c>
      <c r="F17" s="49">
        <v>4613</v>
      </c>
      <c r="G17" s="49">
        <v>4878</v>
      </c>
      <c r="H17" s="44">
        <v>6438</v>
      </c>
      <c r="I17" s="19"/>
      <c r="J17" s="524">
        <v>1200</v>
      </c>
      <c r="K17" s="520">
        <v>5527</v>
      </c>
      <c r="L17" s="526">
        <v>6092</v>
      </c>
      <c r="M17" s="526">
        <v>6583</v>
      </c>
      <c r="N17" s="526">
        <v>7133</v>
      </c>
      <c r="O17" s="526">
        <v>7631</v>
      </c>
      <c r="P17" s="530">
        <v>10941</v>
      </c>
    </row>
    <row r="18" spans="2:16" ht="12" customHeight="1">
      <c r="B18" s="28">
        <v>1400</v>
      </c>
      <c r="C18" s="14">
        <v>4437</v>
      </c>
      <c r="D18" s="49">
        <v>4850</v>
      </c>
      <c r="E18" s="49">
        <v>4912</v>
      </c>
      <c r="F18" s="49">
        <v>5054</v>
      </c>
      <c r="G18" s="49">
        <v>5353</v>
      </c>
      <c r="H18" s="44">
        <v>7204</v>
      </c>
      <c r="I18" s="19"/>
      <c r="J18" s="524">
        <v>1400</v>
      </c>
      <c r="K18" s="520">
        <v>6035</v>
      </c>
      <c r="L18" s="526">
        <v>6715</v>
      </c>
      <c r="M18" s="526">
        <v>7271</v>
      </c>
      <c r="N18" s="526">
        <v>7892</v>
      </c>
      <c r="O18" s="526">
        <v>8479</v>
      </c>
      <c r="P18" s="530">
        <v>12351</v>
      </c>
    </row>
    <row r="19" spans="2:16" ht="12" customHeight="1">
      <c r="B19" s="28">
        <v>1600</v>
      </c>
      <c r="C19" s="14">
        <v>4722</v>
      </c>
      <c r="D19" s="49">
        <v>5176</v>
      </c>
      <c r="E19" s="49">
        <v>5288</v>
      </c>
      <c r="F19" s="49">
        <v>5488</v>
      </c>
      <c r="G19" s="49">
        <v>5969</v>
      </c>
      <c r="H19" s="44">
        <v>7963</v>
      </c>
      <c r="I19" s="19"/>
      <c r="J19" s="524">
        <v>1600</v>
      </c>
      <c r="K19" s="520">
        <v>6555</v>
      </c>
      <c r="L19" s="526">
        <v>7337</v>
      </c>
      <c r="M19" s="526">
        <v>7965</v>
      </c>
      <c r="N19" s="526">
        <v>8665</v>
      </c>
      <c r="O19" s="526">
        <v>9320</v>
      </c>
      <c r="P19" s="530">
        <v>13775</v>
      </c>
    </row>
    <row r="20" spans="2:16" ht="12" customHeight="1">
      <c r="B20" s="28">
        <v>1800</v>
      </c>
      <c r="C20" s="14">
        <v>5142</v>
      </c>
      <c r="D20" s="49">
        <v>5658</v>
      </c>
      <c r="E20" s="49">
        <v>5746</v>
      </c>
      <c r="F20" s="49">
        <v>5929</v>
      </c>
      <c r="G20" s="49">
        <v>6553</v>
      </c>
      <c r="H20" s="44">
        <v>8757</v>
      </c>
      <c r="I20" s="19"/>
      <c r="J20" s="524">
        <v>1800</v>
      </c>
      <c r="K20" s="520">
        <v>7052</v>
      </c>
      <c r="L20" s="526">
        <v>7945</v>
      </c>
      <c r="M20" s="526">
        <v>8639</v>
      </c>
      <c r="N20" s="526">
        <v>9411</v>
      </c>
      <c r="O20" s="526">
        <v>10168</v>
      </c>
      <c r="P20" s="530">
        <v>15186</v>
      </c>
    </row>
    <row r="21" spans="1:16" ht="12" customHeight="1">
      <c r="A21" s="1794">
        <v>24</v>
      </c>
      <c r="B21" s="28">
        <v>2000</v>
      </c>
      <c r="C21" s="14">
        <v>5414</v>
      </c>
      <c r="D21" s="49">
        <v>5983</v>
      </c>
      <c r="E21" s="49">
        <v>6132</v>
      </c>
      <c r="F21" s="49">
        <v>6383</v>
      </c>
      <c r="G21" s="49">
        <v>6987</v>
      </c>
      <c r="H21" s="44">
        <v>9503</v>
      </c>
      <c r="I21" s="19"/>
      <c r="J21" s="524">
        <v>2000</v>
      </c>
      <c r="K21" s="520">
        <v>7561</v>
      </c>
      <c r="L21" s="526">
        <v>8573</v>
      </c>
      <c r="M21" s="526">
        <v>9333</v>
      </c>
      <c r="N21" s="526">
        <v>10178</v>
      </c>
      <c r="O21" s="526">
        <v>11016</v>
      </c>
      <c r="P21" s="530">
        <v>16637</v>
      </c>
    </row>
    <row r="22" spans="1:16" ht="12" customHeight="1">
      <c r="A22" s="1794"/>
      <c r="B22" s="28">
        <v>2300</v>
      </c>
      <c r="C22" s="14">
        <v>5902</v>
      </c>
      <c r="D22" s="49">
        <v>6553</v>
      </c>
      <c r="E22" s="49">
        <v>6741</v>
      </c>
      <c r="F22" s="49">
        <v>7042</v>
      </c>
      <c r="G22" s="49">
        <v>7726</v>
      </c>
      <c r="H22" s="44">
        <v>10432</v>
      </c>
      <c r="I22" s="19"/>
      <c r="J22" s="524">
        <v>2300</v>
      </c>
      <c r="K22" s="520">
        <v>8331</v>
      </c>
      <c r="L22" s="526">
        <v>9507</v>
      </c>
      <c r="M22" s="526">
        <v>10376</v>
      </c>
      <c r="N22" s="526">
        <v>11338</v>
      </c>
      <c r="O22" s="526">
        <v>12284</v>
      </c>
      <c r="P22" s="530">
        <v>18611</v>
      </c>
    </row>
    <row r="23" spans="1:16" ht="12" customHeight="1">
      <c r="A23" s="1794"/>
      <c r="B23" s="28">
        <v>2600</v>
      </c>
      <c r="C23" s="14">
        <v>6309</v>
      </c>
      <c r="D23" s="49">
        <v>7136</v>
      </c>
      <c r="E23" s="49">
        <v>7363</v>
      </c>
      <c r="F23" s="49">
        <v>7713</v>
      </c>
      <c r="G23" s="49">
        <v>8594</v>
      </c>
      <c r="H23" s="44">
        <v>11470</v>
      </c>
      <c r="I23" s="19"/>
      <c r="J23" s="524">
        <v>2600</v>
      </c>
      <c r="K23" s="520">
        <v>9099</v>
      </c>
      <c r="L23" s="526">
        <v>10445</v>
      </c>
      <c r="M23" s="526">
        <v>11409</v>
      </c>
      <c r="N23" s="526">
        <v>12477</v>
      </c>
      <c r="O23" s="526">
        <v>13552</v>
      </c>
      <c r="P23" s="530">
        <v>20537</v>
      </c>
    </row>
    <row r="24" spans="1:16" ht="12" customHeight="1" thickBot="1">
      <c r="A24" s="1794"/>
      <c r="B24" s="27">
        <v>3000</v>
      </c>
      <c r="C24" s="85">
        <v>7082</v>
      </c>
      <c r="D24" s="43">
        <v>7930</v>
      </c>
      <c r="E24" s="43">
        <v>8197</v>
      </c>
      <c r="F24" s="43">
        <v>8601</v>
      </c>
      <c r="G24" s="43">
        <v>9469</v>
      </c>
      <c r="H24" s="42">
        <v>12853</v>
      </c>
      <c r="I24" s="19"/>
      <c r="J24" s="525">
        <v>3000</v>
      </c>
      <c r="K24" s="521">
        <v>10104</v>
      </c>
      <c r="L24" s="531">
        <v>11682</v>
      </c>
      <c r="M24" s="531">
        <v>12788</v>
      </c>
      <c r="N24" s="531">
        <v>14009</v>
      </c>
      <c r="O24" s="531">
        <v>15241</v>
      </c>
      <c r="P24" s="532">
        <v>23154</v>
      </c>
    </row>
    <row r="25" spans="2:16" ht="12" customHeight="1" thickBo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 thickBot="1">
      <c r="B26" s="21" t="s">
        <v>1359</v>
      </c>
      <c r="C26" s="1789" t="s">
        <v>1360</v>
      </c>
      <c r="D26" s="1742"/>
      <c r="E26" s="1742"/>
      <c r="F26" s="1742"/>
      <c r="G26" s="1742"/>
      <c r="H26" s="1790"/>
      <c r="I26" s="19"/>
      <c r="J26" s="21" t="s">
        <v>1359</v>
      </c>
      <c r="K26" s="1751" t="s">
        <v>1360</v>
      </c>
      <c r="L26" s="1688"/>
      <c r="M26" s="1688"/>
      <c r="N26" s="1688"/>
      <c r="O26" s="1688"/>
      <c r="P26" s="1795"/>
    </row>
    <row r="27" spans="2:16" ht="12" customHeight="1">
      <c r="B27" s="20">
        <v>22</v>
      </c>
      <c r="C27" s="513">
        <v>300</v>
      </c>
      <c r="D27" s="46">
        <v>400</v>
      </c>
      <c r="E27" s="46">
        <v>450</v>
      </c>
      <c r="F27" s="46">
        <v>500</v>
      </c>
      <c r="G27" s="46">
        <v>600</v>
      </c>
      <c r="H27" s="45">
        <v>900</v>
      </c>
      <c r="I27" s="19"/>
      <c r="J27" s="20">
        <v>33</v>
      </c>
      <c r="K27" s="513">
        <v>300</v>
      </c>
      <c r="L27" s="46">
        <v>400</v>
      </c>
      <c r="M27" s="46">
        <v>450</v>
      </c>
      <c r="N27" s="46">
        <v>500</v>
      </c>
      <c r="O27" s="46">
        <v>600</v>
      </c>
      <c r="P27" s="45">
        <v>900</v>
      </c>
    </row>
    <row r="28" spans="2:16" ht="12" customHeight="1">
      <c r="B28" s="28">
        <v>400</v>
      </c>
      <c r="C28" s="14">
        <v>3715</v>
      </c>
      <c r="D28" s="49">
        <v>3979</v>
      </c>
      <c r="E28" s="49">
        <v>4155</v>
      </c>
      <c r="F28" s="49">
        <v>4400</v>
      </c>
      <c r="G28" s="49">
        <v>4593</v>
      </c>
      <c r="H28" s="44">
        <v>5881</v>
      </c>
      <c r="I28" s="19"/>
      <c r="J28" s="28">
        <v>400</v>
      </c>
      <c r="K28" s="14">
        <v>5878</v>
      </c>
      <c r="L28" s="49">
        <v>6122</v>
      </c>
      <c r="M28" s="49">
        <v>6438</v>
      </c>
      <c r="N28" s="49">
        <v>6862</v>
      </c>
      <c r="O28" s="49">
        <v>7211</v>
      </c>
      <c r="P28" s="44">
        <v>7522</v>
      </c>
    </row>
    <row r="29" spans="2:16" ht="12" customHeight="1">
      <c r="B29" s="28">
        <v>500</v>
      </c>
      <c r="C29" s="14">
        <v>4040</v>
      </c>
      <c r="D29" s="49">
        <v>4236</v>
      </c>
      <c r="E29" s="49">
        <v>4444</v>
      </c>
      <c r="F29" s="49">
        <v>4725</v>
      </c>
      <c r="G29" s="49">
        <v>5000</v>
      </c>
      <c r="H29" s="44">
        <v>6458</v>
      </c>
      <c r="I29" s="19"/>
      <c r="J29" s="28">
        <v>500</v>
      </c>
      <c r="K29" s="14">
        <v>6191</v>
      </c>
      <c r="L29" s="49">
        <v>6475</v>
      </c>
      <c r="M29" s="49">
        <v>6832</v>
      </c>
      <c r="N29" s="49">
        <v>7302</v>
      </c>
      <c r="O29" s="49">
        <v>7686</v>
      </c>
      <c r="P29" s="44">
        <v>8350</v>
      </c>
    </row>
    <row r="30" spans="2:16" ht="12" customHeight="1">
      <c r="B30" s="28">
        <v>600</v>
      </c>
      <c r="C30" s="14">
        <v>4230</v>
      </c>
      <c r="D30" s="49">
        <v>4494</v>
      </c>
      <c r="E30" s="49">
        <v>4750</v>
      </c>
      <c r="F30" s="49">
        <v>5085</v>
      </c>
      <c r="G30" s="49">
        <v>5373</v>
      </c>
      <c r="H30" s="44">
        <v>7069</v>
      </c>
      <c r="I30" s="19"/>
      <c r="J30" s="28">
        <v>600</v>
      </c>
      <c r="K30" s="14">
        <v>6516</v>
      </c>
      <c r="L30" s="49">
        <v>6854</v>
      </c>
      <c r="M30" s="49">
        <v>7252</v>
      </c>
      <c r="N30" s="49">
        <v>7770</v>
      </c>
      <c r="O30" s="49">
        <v>8195</v>
      </c>
      <c r="P30" s="44">
        <v>9245</v>
      </c>
    </row>
    <row r="31" spans="2:16" ht="12" customHeight="1">
      <c r="B31" s="28">
        <v>700</v>
      </c>
      <c r="C31" s="14">
        <v>4570</v>
      </c>
      <c r="D31" s="49">
        <v>4847</v>
      </c>
      <c r="E31" s="49">
        <v>5127</v>
      </c>
      <c r="F31" s="49">
        <v>5492</v>
      </c>
      <c r="G31" s="49">
        <v>5821</v>
      </c>
      <c r="H31" s="44">
        <v>7828</v>
      </c>
      <c r="I31" s="19"/>
      <c r="J31" s="28">
        <v>700</v>
      </c>
      <c r="K31" s="14">
        <v>6869</v>
      </c>
      <c r="L31" s="49">
        <v>7261</v>
      </c>
      <c r="M31" s="49">
        <v>7699</v>
      </c>
      <c r="N31" s="49">
        <v>8266</v>
      </c>
      <c r="O31" s="49">
        <v>8751</v>
      </c>
      <c r="P31" s="44">
        <v>10304</v>
      </c>
    </row>
    <row r="32" spans="2:16" ht="12" customHeight="1">
      <c r="B32" s="28">
        <v>800</v>
      </c>
      <c r="C32" s="14">
        <v>4793</v>
      </c>
      <c r="D32" s="49">
        <v>5152</v>
      </c>
      <c r="E32" s="49">
        <v>5483</v>
      </c>
      <c r="F32" s="49">
        <v>5906</v>
      </c>
      <c r="G32" s="49">
        <v>6275</v>
      </c>
      <c r="H32" s="44">
        <v>8581</v>
      </c>
      <c r="I32" s="19"/>
      <c r="J32" s="28">
        <v>800</v>
      </c>
      <c r="K32" s="14">
        <v>7242</v>
      </c>
      <c r="L32" s="49">
        <v>7688</v>
      </c>
      <c r="M32" s="49">
        <v>8180</v>
      </c>
      <c r="N32" s="49">
        <v>8808</v>
      </c>
      <c r="O32" s="49">
        <v>9347</v>
      </c>
      <c r="P32" s="44">
        <v>11483</v>
      </c>
    </row>
    <row r="33" spans="2:16" ht="12" customHeight="1">
      <c r="B33" s="28">
        <v>900</v>
      </c>
      <c r="C33" s="14">
        <v>5105</v>
      </c>
      <c r="D33" s="49">
        <v>5484</v>
      </c>
      <c r="E33" s="49">
        <v>5853</v>
      </c>
      <c r="F33" s="49">
        <v>6319</v>
      </c>
      <c r="G33" s="49">
        <v>6730</v>
      </c>
      <c r="H33" s="44">
        <v>9347</v>
      </c>
      <c r="I33" s="19"/>
      <c r="J33" s="28">
        <v>900</v>
      </c>
      <c r="K33" s="14">
        <v>7615</v>
      </c>
      <c r="L33" s="49">
        <v>8150</v>
      </c>
      <c r="M33" s="49">
        <v>8694</v>
      </c>
      <c r="N33" s="49">
        <v>9384</v>
      </c>
      <c r="O33" s="49">
        <v>9978</v>
      </c>
      <c r="P33" s="44">
        <v>12202</v>
      </c>
    </row>
    <row r="34" spans="2:16" ht="12" customHeight="1">
      <c r="B34" s="28">
        <v>1000</v>
      </c>
      <c r="C34" s="14">
        <v>5350</v>
      </c>
      <c r="D34" s="49">
        <v>5816</v>
      </c>
      <c r="E34" s="49">
        <v>6216</v>
      </c>
      <c r="F34" s="49">
        <v>6719</v>
      </c>
      <c r="G34" s="49">
        <v>7184</v>
      </c>
      <c r="H34" s="44">
        <v>10114</v>
      </c>
      <c r="I34" s="19"/>
      <c r="J34" s="28">
        <v>1000</v>
      </c>
      <c r="K34" s="14">
        <v>7988</v>
      </c>
      <c r="L34" s="49">
        <v>8618</v>
      </c>
      <c r="M34" s="49">
        <v>9206</v>
      </c>
      <c r="N34" s="49">
        <v>9948</v>
      </c>
      <c r="O34" s="49">
        <v>10602</v>
      </c>
      <c r="P34" s="44">
        <v>12975</v>
      </c>
    </row>
    <row r="35" spans="2:16" ht="12" customHeight="1">
      <c r="B35" s="28">
        <v>1100</v>
      </c>
      <c r="C35" s="14">
        <v>5621</v>
      </c>
      <c r="D35" s="49">
        <v>6169</v>
      </c>
      <c r="E35" s="49">
        <v>6593</v>
      </c>
      <c r="F35" s="49">
        <v>7126</v>
      </c>
      <c r="G35" s="49">
        <v>7625</v>
      </c>
      <c r="H35" s="44">
        <v>10859</v>
      </c>
      <c r="I35" s="19"/>
      <c r="J35" s="28">
        <v>1100</v>
      </c>
      <c r="K35" s="14">
        <v>8368</v>
      </c>
      <c r="L35" s="49">
        <v>9085</v>
      </c>
      <c r="M35" s="49">
        <v>9724</v>
      </c>
      <c r="N35" s="49">
        <v>10524</v>
      </c>
      <c r="O35" s="49">
        <v>11253</v>
      </c>
      <c r="P35" s="44">
        <v>13802</v>
      </c>
    </row>
    <row r="36" spans="2:16" ht="12" customHeight="1">
      <c r="B36" s="28">
        <v>1200</v>
      </c>
      <c r="C36" s="14">
        <v>5885</v>
      </c>
      <c r="D36" s="49">
        <v>6488</v>
      </c>
      <c r="E36" s="49">
        <v>6952</v>
      </c>
      <c r="F36" s="49">
        <v>7533</v>
      </c>
      <c r="G36" s="49">
        <v>8086</v>
      </c>
      <c r="H36" s="44">
        <v>11633</v>
      </c>
      <c r="I36" s="19"/>
      <c r="J36" s="28">
        <v>1200</v>
      </c>
      <c r="K36" s="14">
        <v>8747</v>
      </c>
      <c r="L36" s="49">
        <v>9553</v>
      </c>
      <c r="M36" s="49">
        <v>10242</v>
      </c>
      <c r="N36" s="49">
        <v>11100</v>
      </c>
      <c r="O36" s="49">
        <v>11884</v>
      </c>
      <c r="P36" s="44">
        <v>14698</v>
      </c>
    </row>
    <row r="37" spans="2:16" ht="12" customHeight="1">
      <c r="B37" s="28">
        <v>1400</v>
      </c>
      <c r="C37" s="14">
        <v>6441</v>
      </c>
      <c r="D37" s="49">
        <v>7166</v>
      </c>
      <c r="E37" s="49">
        <v>7697</v>
      </c>
      <c r="F37" s="49">
        <v>8354</v>
      </c>
      <c r="G37" s="49">
        <v>8995</v>
      </c>
      <c r="H37" s="44">
        <v>13152</v>
      </c>
      <c r="I37" s="19"/>
      <c r="J37" s="28">
        <v>1400</v>
      </c>
      <c r="K37" s="14">
        <v>9507</v>
      </c>
      <c r="L37" s="49">
        <v>10482</v>
      </c>
      <c r="M37" s="49">
        <v>11264</v>
      </c>
      <c r="N37" s="49">
        <v>12233</v>
      </c>
      <c r="O37" s="49">
        <v>13145</v>
      </c>
      <c r="P37" s="44">
        <v>16237</v>
      </c>
    </row>
    <row r="38" spans="2:16" ht="12" customHeight="1">
      <c r="B38" s="28">
        <v>1600</v>
      </c>
      <c r="C38" s="14">
        <v>6997</v>
      </c>
      <c r="D38" s="49">
        <v>7831</v>
      </c>
      <c r="E38" s="49">
        <v>8433</v>
      </c>
      <c r="F38" s="49">
        <v>9174</v>
      </c>
      <c r="G38" s="49">
        <v>9903</v>
      </c>
      <c r="H38" s="44">
        <v>14664</v>
      </c>
      <c r="I38" s="19"/>
      <c r="J38" s="28">
        <v>1600</v>
      </c>
      <c r="K38" s="14">
        <v>10537</v>
      </c>
      <c r="L38" s="49">
        <v>11717</v>
      </c>
      <c r="M38" s="49">
        <v>12619</v>
      </c>
      <c r="N38" s="49">
        <v>13732</v>
      </c>
      <c r="O38" s="49">
        <v>14807</v>
      </c>
      <c r="P38" s="44">
        <v>18245</v>
      </c>
    </row>
    <row r="39" spans="2:16" ht="12" customHeight="1">
      <c r="B39" s="28">
        <v>1800</v>
      </c>
      <c r="C39" s="14">
        <v>7547</v>
      </c>
      <c r="D39" s="49">
        <v>8502</v>
      </c>
      <c r="E39" s="49">
        <v>9169</v>
      </c>
      <c r="F39" s="49">
        <v>9988</v>
      </c>
      <c r="G39" s="49">
        <v>10812</v>
      </c>
      <c r="H39" s="44">
        <v>16190</v>
      </c>
      <c r="I39" s="19"/>
      <c r="J39" s="28">
        <v>1800</v>
      </c>
      <c r="K39" s="14">
        <v>11080</v>
      </c>
      <c r="L39" s="49">
        <v>12680</v>
      </c>
      <c r="M39" s="49">
        <v>13686</v>
      </c>
      <c r="N39" s="49">
        <v>14918</v>
      </c>
      <c r="O39" s="49">
        <v>16122</v>
      </c>
      <c r="P39" s="44">
        <v>19947</v>
      </c>
    </row>
    <row r="40" spans="2:16" ht="12" customHeight="1">
      <c r="B40" s="28">
        <v>2000</v>
      </c>
      <c r="C40" s="14">
        <v>8096</v>
      </c>
      <c r="D40" s="49">
        <v>9180</v>
      </c>
      <c r="E40" s="49">
        <v>9912</v>
      </c>
      <c r="F40" s="49">
        <v>10809</v>
      </c>
      <c r="G40" s="49">
        <v>11714</v>
      </c>
      <c r="H40" s="44">
        <v>17722</v>
      </c>
      <c r="I40" s="19"/>
      <c r="J40" s="28">
        <v>2000</v>
      </c>
      <c r="K40" s="14">
        <v>12090</v>
      </c>
      <c r="L40" s="49">
        <v>13643</v>
      </c>
      <c r="M40" s="49">
        <v>14745</v>
      </c>
      <c r="N40" s="49">
        <v>16092</v>
      </c>
      <c r="O40" s="49">
        <v>17418</v>
      </c>
      <c r="P40" s="44">
        <v>21446</v>
      </c>
    </row>
    <row r="41" spans="2:16" ht="12" customHeight="1">
      <c r="B41" s="28">
        <v>2300</v>
      </c>
      <c r="C41" s="14">
        <v>8923</v>
      </c>
      <c r="D41" s="49">
        <v>10184</v>
      </c>
      <c r="E41" s="49">
        <v>11022</v>
      </c>
      <c r="F41" s="49">
        <v>12043</v>
      </c>
      <c r="G41" s="49">
        <v>13098</v>
      </c>
      <c r="H41" s="44">
        <v>19872</v>
      </c>
      <c r="I41" s="19"/>
      <c r="J41" s="28">
        <v>2300</v>
      </c>
      <c r="K41" s="14">
        <v>13264</v>
      </c>
      <c r="L41" s="49">
        <v>15081</v>
      </c>
      <c r="M41" s="49">
        <v>16332</v>
      </c>
      <c r="N41" s="49">
        <v>17855</v>
      </c>
      <c r="O41" s="49">
        <v>19391</v>
      </c>
      <c r="P41" s="44">
        <v>23067</v>
      </c>
    </row>
    <row r="42" spans="2:16" ht="12" customHeight="1">
      <c r="B42" s="28">
        <v>2600</v>
      </c>
      <c r="C42" s="14">
        <v>9758</v>
      </c>
      <c r="D42" s="49">
        <v>11201</v>
      </c>
      <c r="E42" s="49">
        <v>12135</v>
      </c>
      <c r="F42" s="49">
        <v>13270</v>
      </c>
      <c r="G42" s="49">
        <v>14448</v>
      </c>
      <c r="H42" s="44">
        <v>21928</v>
      </c>
      <c r="I42" s="19"/>
      <c r="J42" s="28">
        <v>2600</v>
      </c>
      <c r="K42" s="14">
        <v>14430</v>
      </c>
      <c r="L42" s="49">
        <v>16518</v>
      </c>
      <c r="M42" s="49">
        <v>17923</v>
      </c>
      <c r="N42" s="49">
        <v>19625</v>
      </c>
      <c r="O42" s="49">
        <v>21351</v>
      </c>
      <c r="P42" s="44">
        <v>25420</v>
      </c>
    </row>
    <row r="43" spans="2:16" ht="12" customHeight="1" thickBot="1">
      <c r="B43" s="27">
        <v>3000</v>
      </c>
      <c r="C43" s="85">
        <v>10850</v>
      </c>
      <c r="D43" s="43">
        <v>12544</v>
      </c>
      <c r="E43" s="43">
        <v>13619</v>
      </c>
      <c r="F43" s="43">
        <v>14918</v>
      </c>
      <c r="G43" s="43">
        <v>16258</v>
      </c>
      <c r="H43" s="42">
        <v>24735</v>
      </c>
      <c r="I43" s="19"/>
      <c r="J43" s="27">
        <v>3000</v>
      </c>
      <c r="K43" s="85">
        <v>15638</v>
      </c>
      <c r="L43" s="43">
        <v>18065</v>
      </c>
      <c r="M43" s="43">
        <v>19649</v>
      </c>
      <c r="N43" s="43">
        <v>21558</v>
      </c>
      <c r="O43" s="43">
        <v>23508</v>
      </c>
      <c r="P43" s="42">
        <v>28024</v>
      </c>
    </row>
  </sheetData>
  <sheetProtection selectLockedCells="1" selectUnlockedCells="1"/>
  <mergeCells count="6">
    <mergeCell ref="M5:O5"/>
    <mergeCell ref="C7:H7"/>
    <mergeCell ref="K7:P7"/>
    <mergeCell ref="A21:A24"/>
    <mergeCell ref="C26:H26"/>
    <mergeCell ref="K26:P26"/>
  </mergeCells>
  <hyperlinks>
    <hyperlink ref="P1" location="Оглавление!A1" display="Оглавление!A1"/>
  </hyperlinks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  <rowBreaks count="1" manualBreakCount="1">
    <brk id="43" max="255" man="1"/>
  </rowBreaks>
  <colBreaks count="1" manualBreakCount="1">
    <brk id="1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130" zoomScaleSheetLayoutView="130" zoomScalePageLayoutView="0" workbookViewId="0" topLeftCell="C1">
      <selection activeCell="P2" sqref="P2"/>
    </sheetView>
  </sheetViews>
  <sheetFormatPr defaultColWidth="9.00390625" defaultRowHeight="12.75"/>
  <cols>
    <col min="1" max="1" width="2.75390625" style="54" customWidth="1"/>
    <col min="2" max="16" width="9.25390625" style="54" customWidth="1"/>
    <col min="17" max="16384" width="9.125" style="54" customWidth="1"/>
  </cols>
  <sheetData>
    <row r="1" spans="1:16" ht="9.75" customHeight="1">
      <c r="A1" s="55" t="s">
        <v>7</v>
      </c>
      <c r="P1" s="1597" t="s">
        <v>6553</v>
      </c>
    </row>
    <row r="2" spans="1:16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7"/>
      <c r="P2" s="56"/>
    </row>
    <row r="3" spans="1:16" ht="12.75">
      <c r="A3" s="37"/>
      <c r="B3" s="6" t="s">
        <v>1352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9"/>
    </row>
    <row r="4" spans="2:16" ht="13.5" thickBot="1">
      <c r="B4" s="8" t="s">
        <v>1368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ht="13.5" thickBot="1">
      <c r="B5" s="8" t="s">
        <v>1355</v>
      </c>
      <c r="C5" s="19"/>
      <c r="D5" s="19"/>
      <c r="E5" s="19"/>
      <c r="F5" s="19"/>
      <c r="G5" s="19"/>
      <c r="H5" s="19"/>
      <c r="I5" s="19"/>
      <c r="J5" s="19"/>
      <c r="K5" s="19"/>
      <c r="L5" s="36" t="s">
        <v>1356</v>
      </c>
      <c r="M5" s="1712" t="s">
        <v>1357</v>
      </c>
      <c r="N5" s="1720"/>
      <c r="O5" s="1751"/>
      <c r="P5" s="47">
        <v>480</v>
      </c>
    </row>
    <row r="6" spans="2:16" ht="15" customHeight="1" thickBot="1">
      <c r="B6" s="6" t="s">
        <v>1369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3.5" thickBot="1">
      <c r="B7" s="21" t="s">
        <v>1359</v>
      </c>
      <c r="C7" s="1789" t="s">
        <v>1360</v>
      </c>
      <c r="D7" s="1742"/>
      <c r="E7" s="1742"/>
      <c r="F7" s="1742"/>
      <c r="G7" s="1742"/>
      <c r="H7" s="1790"/>
      <c r="I7" s="19"/>
      <c r="J7" s="21" t="s">
        <v>1359</v>
      </c>
      <c r="K7" s="1797" t="s">
        <v>1360</v>
      </c>
      <c r="L7" s="1742"/>
      <c r="M7" s="1742"/>
      <c r="N7" s="1742"/>
      <c r="O7" s="1742"/>
      <c r="P7" s="1790"/>
    </row>
    <row r="8" spans="2:16" ht="12.75">
      <c r="B8" s="20">
        <v>11</v>
      </c>
      <c r="C8" s="513">
        <v>300</v>
      </c>
      <c r="D8" s="46">
        <v>400</v>
      </c>
      <c r="E8" s="46">
        <v>450</v>
      </c>
      <c r="F8" s="46">
        <v>500</v>
      </c>
      <c r="G8" s="46">
        <v>600</v>
      </c>
      <c r="H8" s="45">
        <v>900</v>
      </c>
      <c r="I8" s="19"/>
      <c r="J8" s="20" t="s">
        <v>1361</v>
      </c>
      <c r="K8" s="536">
        <v>300</v>
      </c>
      <c r="L8" s="537">
        <v>400</v>
      </c>
      <c r="M8" s="537">
        <v>450</v>
      </c>
      <c r="N8" s="537">
        <v>500</v>
      </c>
      <c r="O8" s="537">
        <v>600</v>
      </c>
      <c r="P8" s="538">
        <v>900</v>
      </c>
    </row>
    <row r="9" spans="2:16" ht="12.75">
      <c r="B9" s="28">
        <v>400</v>
      </c>
      <c r="C9" s="14">
        <v>3256</v>
      </c>
      <c r="D9" s="49">
        <v>3411</v>
      </c>
      <c r="E9" s="49">
        <v>3502</v>
      </c>
      <c r="F9" s="49">
        <v>3590</v>
      </c>
      <c r="G9" s="49">
        <v>3823</v>
      </c>
      <c r="H9" s="44">
        <v>4484</v>
      </c>
      <c r="I9" s="19"/>
      <c r="J9" s="28">
        <v>400</v>
      </c>
      <c r="K9" s="534">
        <v>4013</v>
      </c>
      <c r="L9" s="526">
        <v>4298</v>
      </c>
      <c r="M9" s="526">
        <v>4488</v>
      </c>
      <c r="N9" s="526">
        <v>4752</v>
      </c>
      <c r="O9" s="526">
        <v>4939</v>
      </c>
      <c r="P9" s="530">
        <v>6325</v>
      </c>
    </row>
    <row r="10" spans="2:16" ht="12.75">
      <c r="B10" s="28">
        <v>500</v>
      </c>
      <c r="C10" s="14">
        <v>3365</v>
      </c>
      <c r="D10" s="49">
        <v>3541</v>
      </c>
      <c r="E10" s="49">
        <v>3657</v>
      </c>
      <c r="F10" s="49">
        <v>3770</v>
      </c>
      <c r="G10" s="49">
        <v>3907</v>
      </c>
      <c r="H10" s="44">
        <v>4748</v>
      </c>
      <c r="I10" s="19"/>
      <c r="J10" s="28">
        <v>500</v>
      </c>
      <c r="K10" s="534">
        <v>4330</v>
      </c>
      <c r="L10" s="526">
        <v>4541</v>
      </c>
      <c r="M10" s="526">
        <v>4763</v>
      </c>
      <c r="N10" s="526">
        <v>5065</v>
      </c>
      <c r="O10" s="526">
        <v>5347</v>
      </c>
      <c r="P10" s="530">
        <v>6885</v>
      </c>
    </row>
    <row r="11" spans="2:16" ht="12.75">
      <c r="B11" s="28">
        <v>600</v>
      </c>
      <c r="C11" s="14">
        <v>3495</v>
      </c>
      <c r="D11" s="49">
        <v>3703</v>
      </c>
      <c r="E11" s="49">
        <v>3805</v>
      </c>
      <c r="F11" s="49">
        <v>3911</v>
      </c>
      <c r="G11" s="49">
        <v>4108</v>
      </c>
      <c r="H11" s="44">
        <v>5055</v>
      </c>
      <c r="I11" s="19"/>
      <c r="J11" s="28">
        <v>600</v>
      </c>
      <c r="K11" s="534">
        <v>4513</v>
      </c>
      <c r="L11" s="526">
        <v>4787</v>
      </c>
      <c r="M11" s="526">
        <v>5065</v>
      </c>
      <c r="N11" s="526">
        <v>5421</v>
      </c>
      <c r="O11" s="526">
        <v>5716</v>
      </c>
      <c r="P11" s="530">
        <v>7491</v>
      </c>
    </row>
    <row r="12" spans="2:16" ht="12.75">
      <c r="B12" s="28">
        <v>700</v>
      </c>
      <c r="C12" s="14">
        <v>3590</v>
      </c>
      <c r="D12" s="49">
        <v>3851</v>
      </c>
      <c r="E12" s="49">
        <v>3953</v>
      </c>
      <c r="F12" s="49">
        <v>4066</v>
      </c>
      <c r="G12" s="49">
        <v>4316</v>
      </c>
      <c r="H12" s="44">
        <v>5361</v>
      </c>
      <c r="I12" s="19"/>
      <c r="J12" s="28">
        <v>700</v>
      </c>
      <c r="K12" s="534">
        <v>4868</v>
      </c>
      <c r="L12" s="526">
        <v>5167</v>
      </c>
      <c r="M12" s="526">
        <v>5470</v>
      </c>
      <c r="N12" s="526">
        <v>5854</v>
      </c>
      <c r="O12" s="526">
        <v>6185</v>
      </c>
      <c r="P12" s="530">
        <v>8300</v>
      </c>
    </row>
    <row r="13" spans="2:16" ht="12.75">
      <c r="B13" s="28">
        <v>800</v>
      </c>
      <c r="C13" s="14">
        <v>3703</v>
      </c>
      <c r="D13" s="49">
        <v>3978</v>
      </c>
      <c r="E13" s="49">
        <v>4122</v>
      </c>
      <c r="F13" s="49">
        <v>4259</v>
      </c>
      <c r="G13" s="49">
        <v>4520</v>
      </c>
      <c r="H13" s="44">
        <v>5695</v>
      </c>
      <c r="I13" s="19"/>
      <c r="J13" s="28">
        <v>800</v>
      </c>
      <c r="K13" s="534">
        <v>5111</v>
      </c>
      <c r="L13" s="526">
        <v>5491</v>
      </c>
      <c r="M13" s="526">
        <v>5847</v>
      </c>
      <c r="N13" s="526">
        <v>6297</v>
      </c>
      <c r="O13" s="526">
        <v>6663</v>
      </c>
      <c r="P13" s="530">
        <v>9092</v>
      </c>
    </row>
    <row r="14" spans="2:16" ht="12.75">
      <c r="B14" s="28">
        <v>900</v>
      </c>
      <c r="C14" s="14">
        <v>3858</v>
      </c>
      <c r="D14" s="49">
        <v>4171</v>
      </c>
      <c r="E14" s="49">
        <v>4316</v>
      </c>
      <c r="F14" s="49">
        <v>4453</v>
      </c>
      <c r="G14" s="49">
        <v>4724</v>
      </c>
      <c r="H14" s="44">
        <v>5966</v>
      </c>
      <c r="I14" s="19"/>
      <c r="J14" s="28">
        <v>900</v>
      </c>
      <c r="K14" s="534">
        <v>5431</v>
      </c>
      <c r="L14" s="526">
        <v>5833</v>
      </c>
      <c r="M14" s="526">
        <v>6230</v>
      </c>
      <c r="N14" s="526">
        <v>6723</v>
      </c>
      <c r="O14" s="526">
        <v>7149</v>
      </c>
      <c r="P14" s="530">
        <v>9884</v>
      </c>
    </row>
    <row r="15" spans="2:16" ht="12.75">
      <c r="B15" s="28">
        <v>1000</v>
      </c>
      <c r="C15" s="14">
        <v>3978</v>
      </c>
      <c r="D15" s="49">
        <v>4316</v>
      </c>
      <c r="E15" s="49">
        <v>4506</v>
      </c>
      <c r="F15" s="49">
        <v>4692</v>
      </c>
      <c r="G15" s="49">
        <v>4942</v>
      </c>
      <c r="H15" s="44">
        <v>6371</v>
      </c>
      <c r="I15" s="19"/>
      <c r="J15" s="28">
        <v>1000</v>
      </c>
      <c r="K15" s="534">
        <v>5692</v>
      </c>
      <c r="L15" s="526">
        <v>6185</v>
      </c>
      <c r="M15" s="526">
        <v>6618</v>
      </c>
      <c r="N15" s="526">
        <v>7146</v>
      </c>
      <c r="O15" s="526">
        <v>7628</v>
      </c>
      <c r="P15" s="530">
        <v>10687</v>
      </c>
    </row>
    <row r="16" spans="2:16" ht="12.75">
      <c r="B16" s="28">
        <v>1100</v>
      </c>
      <c r="C16" s="14">
        <v>4199</v>
      </c>
      <c r="D16" s="49">
        <v>4572</v>
      </c>
      <c r="E16" s="49">
        <v>4759</v>
      </c>
      <c r="F16" s="49">
        <v>4939</v>
      </c>
      <c r="G16" s="49">
        <v>5196</v>
      </c>
      <c r="H16" s="44">
        <v>6797</v>
      </c>
      <c r="I16" s="19"/>
      <c r="J16" s="28">
        <v>1100</v>
      </c>
      <c r="K16" s="534">
        <v>5970</v>
      </c>
      <c r="L16" s="526">
        <v>6551</v>
      </c>
      <c r="M16" s="526">
        <v>7001</v>
      </c>
      <c r="N16" s="526">
        <v>7564</v>
      </c>
      <c r="O16" s="526">
        <v>8100</v>
      </c>
      <c r="P16" s="530">
        <v>11496</v>
      </c>
    </row>
    <row r="17" spans="2:16" ht="12.75">
      <c r="B17" s="28">
        <v>1200</v>
      </c>
      <c r="C17" s="14">
        <v>4358</v>
      </c>
      <c r="D17" s="49">
        <v>4748</v>
      </c>
      <c r="E17" s="49">
        <v>4956</v>
      </c>
      <c r="F17" s="49">
        <v>5174</v>
      </c>
      <c r="G17" s="49">
        <v>5474</v>
      </c>
      <c r="H17" s="44">
        <v>7220</v>
      </c>
      <c r="I17" s="19"/>
      <c r="J17" s="28">
        <v>1200</v>
      </c>
      <c r="K17" s="534">
        <v>6248</v>
      </c>
      <c r="L17" s="526">
        <v>6892</v>
      </c>
      <c r="M17" s="526">
        <v>7388</v>
      </c>
      <c r="N17" s="526">
        <v>7997</v>
      </c>
      <c r="O17" s="526">
        <v>8557</v>
      </c>
      <c r="P17" s="530">
        <v>12267</v>
      </c>
    </row>
    <row r="18" spans="2:16" ht="12.75">
      <c r="B18" s="28">
        <v>1400</v>
      </c>
      <c r="C18" s="14">
        <v>4977</v>
      </c>
      <c r="D18" s="49">
        <v>5435</v>
      </c>
      <c r="E18" s="49">
        <v>5558</v>
      </c>
      <c r="F18" s="49">
        <v>5667</v>
      </c>
      <c r="G18" s="49">
        <v>6002</v>
      </c>
      <c r="H18" s="44">
        <v>8075</v>
      </c>
      <c r="I18" s="19"/>
      <c r="J18" s="28">
        <v>1400</v>
      </c>
      <c r="K18" s="534">
        <v>6825</v>
      </c>
      <c r="L18" s="526">
        <v>7596</v>
      </c>
      <c r="M18" s="526">
        <v>8156</v>
      </c>
      <c r="N18" s="526">
        <v>8853</v>
      </c>
      <c r="O18" s="526">
        <v>9511</v>
      </c>
      <c r="P18" s="530">
        <v>13855</v>
      </c>
    </row>
    <row r="19" spans="2:16" ht="12.75">
      <c r="B19" s="28">
        <v>1600</v>
      </c>
      <c r="C19" s="14">
        <v>5298</v>
      </c>
      <c r="D19" s="49">
        <v>5808</v>
      </c>
      <c r="E19" s="49">
        <v>5980</v>
      </c>
      <c r="F19" s="49">
        <v>6156</v>
      </c>
      <c r="G19" s="49">
        <v>6695</v>
      </c>
      <c r="H19" s="44">
        <v>8930</v>
      </c>
      <c r="I19" s="19"/>
      <c r="J19" s="28">
        <v>1600</v>
      </c>
      <c r="K19" s="534">
        <v>7410</v>
      </c>
      <c r="L19" s="526">
        <v>8300</v>
      </c>
      <c r="M19" s="526">
        <v>8934</v>
      </c>
      <c r="N19" s="526">
        <v>9715</v>
      </c>
      <c r="O19" s="526">
        <v>10451</v>
      </c>
      <c r="P19" s="530">
        <v>15449</v>
      </c>
    </row>
    <row r="20" spans="2:16" ht="12.75">
      <c r="B20" s="28">
        <v>1800</v>
      </c>
      <c r="C20" s="14">
        <v>5766</v>
      </c>
      <c r="D20" s="49">
        <v>6343</v>
      </c>
      <c r="E20" s="49">
        <v>6494</v>
      </c>
      <c r="F20" s="49">
        <v>6649</v>
      </c>
      <c r="G20" s="49">
        <v>7350</v>
      </c>
      <c r="H20" s="44">
        <v>9821</v>
      </c>
      <c r="I20" s="19"/>
      <c r="J20" s="28">
        <v>1800</v>
      </c>
      <c r="K20" s="534">
        <v>7973</v>
      </c>
      <c r="L20" s="526">
        <v>9698</v>
      </c>
      <c r="M20" s="526">
        <v>9694</v>
      </c>
      <c r="N20" s="526">
        <v>10556</v>
      </c>
      <c r="O20" s="526">
        <v>11401</v>
      </c>
      <c r="P20" s="530">
        <v>17030</v>
      </c>
    </row>
    <row r="21" spans="1:16" ht="12.75">
      <c r="A21" s="1794">
        <v>25</v>
      </c>
      <c r="B21" s="28">
        <v>2000</v>
      </c>
      <c r="C21" s="14">
        <v>6072</v>
      </c>
      <c r="D21" s="49">
        <v>6713</v>
      </c>
      <c r="E21" s="49">
        <v>6931</v>
      </c>
      <c r="F21" s="49">
        <v>7156</v>
      </c>
      <c r="G21" s="49">
        <v>7836</v>
      </c>
      <c r="H21" s="44">
        <v>10659</v>
      </c>
      <c r="I21" s="19"/>
      <c r="J21" s="28">
        <v>2000</v>
      </c>
      <c r="K21" s="534">
        <v>8550</v>
      </c>
      <c r="L21" s="526">
        <v>10479</v>
      </c>
      <c r="M21" s="526">
        <v>10472</v>
      </c>
      <c r="N21" s="526">
        <v>11415</v>
      </c>
      <c r="O21" s="526">
        <v>12359</v>
      </c>
      <c r="P21" s="530">
        <v>18660</v>
      </c>
    </row>
    <row r="22" spans="1:16" ht="12.75">
      <c r="A22" s="1794"/>
      <c r="B22" s="28">
        <v>2300</v>
      </c>
      <c r="C22" s="14">
        <v>6621</v>
      </c>
      <c r="D22" s="49">
        <v>7350</v>
      </c>
      <c r="E22" s="49">
        <v>7624</v>
      </c>
      <c r="F22" s="49">
        <v>7895</v>
      </c>
      <c r="G22" s="49">
        <v>8666</v>
      </c>
      <c r="H22" s="44">
        <v>11704</v>
      </c>
      <c r="I22" s="19"/>
      <c r="J22" s="28">
        <v>2300</v>
      </c>
      <c r="K22" s="534">
        <v>9423</v>
      </c>
      <c r="L22" s="526">
        <v>10750</v>
      </c>
      <c r="M22" s="526">
        <v>11641</v>
      </c>
      <c r="N22" s="526">
        <v>12718</v>
      </c>
      <c r="O22" s="526">
        <v>13777</v>
      </c>
      <c r="P22" s="530">
        <v>20870</v>
      </c>
    </row>
    <row r="23" spans="1:16" ht="12.75">
      <c r="A23" s="1794"/>
      <c r="B23" s="28">
        <v>2600</v>
      </c>
      <c r="C23" s="14">
        <v>7075</v>
      </c>
      <c r="D23" s="49">
        <v>8004</v>
      </c>
      <c r="E23" s="49">
        <v>8325</v>
      </c>
      <c r="F23" s="49">
        <v>8649</v>
      </c>
      <c r="G23" s="49">
        <v>9638</v>
      </c>
      <c r="H23" s="44">
        <v>12866</v>
      </c>
      <c r="I23" s="19"/>
      <c r="J23" s="28">
        <v>2600</v>
      </c>
      <c r="K23" s="534">
        <v>10285</v>
      </c>
      <c r="L23" s="526">
        <v>11810</v>
      </c>
      <c r="M23" s="526">
        <v>12802</v>
      </c>
      <c r="N23" s="526">
        <v>13992</v>
      </c>
      <c r="O23" s="526">
        <v>15199</v>
      </c>
      <c r="P23" s="530">
        <v>23038</v>
      </c>
    </row>
    <row r="24" spans="1:16" ht="13.5" thickBot="1">
      <c r="A24" s="1794"/>
      <c r="B24" s="27">
        <v>3000</v>
      </c>
      <c r="C24" s="85">
        <v>7941</v>
      </c>
      <c r="D24" s="43">
        <v>8892</v>
      </c>
      <c r="E24" s="43">
        <v>9268</v>
      </c>
      <c r="F24" s="43">
        <v>9652</v>
      </c>
      <c r="G24" s="43">
        <v>10616.32</v>
      </c>
      <c r="H24" s="42">
        <v>14418</v>
      </c>
      <c r="I24" s="19"/>
      <c r="J24" s="27">
        <v>3000</v>
      </c>
      <c r="K24" s="535">
        <v>11426</v>
      </c>
      <c r="L24" s="531">
        <v>13211</v>
      </c>
      <c r="M24" s="531">
        <v>14348</v>
      </c>
      <c r="N24" s="531">
        <v>15710</v>
      </c>
      <c r="O24" s="531">
        <v>17093</v>
      </c>
      <c r="P24" s="532">
        <v>25964</v>
      </c>
    </row>
    <row r="25" spans="2:16" ht="13.5" thickBo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3.5" thickBot="1">
      <c r="B26" s="21" t="s">
        <v>1359</v>
      </c>
      <c r="C26" s="1720" t="s">
        <v>1360</v>
      </c>
      <c r="D26" s="1720"/>
      <c r="E26" s="1720"/>
      <c r="F26" s="1720"/>
      <c r="G26" s="1720"/>
      <c r="H26" s="1728"/>
      <c r="I26" s="19"/>
      <c r="J26" s="21" t="s">
        <v>1359</v>
      </c>
      <c r="K26" s="1789" t="s">
        <v>1360</v>
      </c>
      <c r="L26" s="1742"/>
      <c r="M26" s="1742"/>
      <c r="N26" s="1742"/>
      <c r="O26" s="1742"/>
      <c r="P26" s="1790"/>
    </row>
    <row r="27" spans="2:16" ht="12.75">
      <c r="B27" s="20">
        <v>22</v>
      </c>
      <c r="C27" s="513">
        <v>300</v>
      </c>
      <c r="D27" s="46">
        <v>400</v>
      </c>
      <c r="E27" s="46">
        <v>450</v>
      </c>
      <c r="F27" s="46">
        <v>500</v>
      </c>
      <c r="G27" s="46">
        <v>600</v>
      </c>
      <c r="H27" s="45">
        <v>900</v>
      </c>
      <c r="I27" s="19"/>
      <c r="J27" s="20">
        <v>33</v>
      </c>
      <c r="K27" s="513">
        <v>300</v>
      </c>
      <c r="L27" s="46">
        <v>400</v>
      </c>
      <c r="M27" s="46">
        <v>450</v>
      </c>
      <c r="N27" s="46">
        <v>500</v>
      </c>
      <c r="O27" s="46">
        <v>600</v>
      </c>
      <c r="P27" s="45">
        <v>900</v>
      </c>
    </row>
    <row r="28" spans="2:16" ht="12.75">
      <c r="B28" s="28">
        <v>400</v>
      </c>
      <c r="C28" s="14">
        <v>4168</v>
      </c>
      <c r="D28" s="49">
        <v>4460</v>
      </c>
      <c r="E28" s="49">
        <v>4699</v>
      </c>
      <c r="F28" s="49">
        <v>4935</v>
      </c>
      <c r="G28" s="49">
        <v>5153</v>
      </c>
      <c r="H28" s="44">
        <v>6593</v>
      </c>
      <c r="I28" s="19"/>
      <c r="J28" s="28">
        <v>400</v>
      </c>
      <c r="K28" s="14">
        <v>6593</v>
      </c>
      <c r="L28" s="49">
        <v>6868</v>
      </c>
      <c r="M28" s="49">
        <v>7279</v>
      </c>
      <c r="N28" s="49">
        <v>7698</v>
      </c>
      <c r="O28" s="49">
        <v>8089</v>
      </c>
      <c r="P28" s="44">
        <v>8437</v>
      </c>
    </row>
    <row r="29" spans="2:16" ht="12.75">
      <c r="B29" s="28">
        <v>500</v>
      </c>
      <c r="C29" s="14">
        <v>4530</v>
      </c>
      <c r="D29" s="49">
        <v>4752</v>
      </c>
      <c r="E29" s="49">
        <v>5027</v>
      </c>
      <c r="F29" s="49">
        <v>5301</v>
      </c>
      <c r="G29" s="49">
        <v>5607</v>
      </c>
      <c r="H29" s="44">
        <v>7244</v>
      </c>
      <c r="I29" s="19"/>
      <c r="J29" s="28">
        <v>500</v>
      </c>
      <c r="K29" s="14">
        <v>6945</v>
      </c>
      <c r="L29" s="49">
        <v>7258</v>
      </c>
      <c r="M29" s="49">
        <v>7726</v>
      </c>
      <c r="N29" s="49">
        <v>8191</v>
      </c>
      <c r="O29" s="49">
        <v>8620</v>
      </c>
      <c r="P29" s="44">
        <v>9367</v>
      </c>
    </row>
    <row r="30" spans="2:16" ht="12.75">
      <c r="B30" s="28">
        <v>600</v>
      </c>
      <c r="C30" s="14">
        <v>4745</v>
      </c>
      <c r="D30" s="49">
        <v>5037</v>
      </c>
      <c r="E30" s="49">
        <v>5372</v>
      </c>
      <c r="F30" s="49">
        <v>5702</v>
      </c>
      <c r="G30" s="49">
        <v>6023</v>
      </c>
      <c r="H30" s="44">
        <v>7931</v>
      </c>
      <c r="I30" s="19"/>
      <c r="J30" s="28">
        <v>600</v>
      </c>
      <c r="K30" s="14">
        <v>7308</v>
      </c>
      <c r="L30" s="49">
        <v>7691</v>
      </c>
      <c r="M30" s="49">
        <v>8202</v>
      </c>
      <c r="N30" s="49">
        <v>8712</v>
      </c>
      <c r="O30" s="49">
        <v>9191</v>
      </c>
      <c r="P30" s="44">
        <v>10366</v>
      </c>
    </row>
    <row r="31" spans="2:16" ht="12.75">
      <c r="B31" s="28">
        <v>700</v>
      </c>
      <c r="C31" s="14">
        <v>5122</v>
      </c>
      <c r="D31" s="49">
        <v>5435</v>
      </c>
      <c r="E31" s="49">
        <v>5797</v>
      </c>
      <c r="F31" s="49">
        <v>6160</v>
      </c>
      <c r="G31" s="49">
        <v>6533</v>
      </c>
      <c r="H31" s="44">
        <v>8782</v>
      </c>
      <c r="I31" s="19"/>
      <c r="J31" s="28">
        <v>700</v>
      </c>
      <c r="K31" s="14">
        <v>7705</v>
      </c>
      <c r="L31" s="49">
        <v>8142</v>
      </c>
      <c r="M31" s="49">
        <v>8708</v>
      </c>
      <c r="N31" s="49">
        <v>9268</v>
      </c>
      <c r="O31" s="49">
        <v>9817</v>
      </c>
      <c r="P31" s="44">
        <v>11556</v>
      </c>
    </row>
    <row r="32" spans="2:16" ht="12.75">
      <c r="B32" s="28">
        <v>800</v>
      </c>
      <c r="C32" s="14">
        <v>5382</v>
      </c>
      <c r="D32" s="49">
        <v>5776</v>
      </c>
      <c r="E32" s="49">
        <v>6202</v>
      </c>
      <c r="F32" s="49">
        <v>6625</v>
      </c>
      <c r="G32" s="49">
        <v>7040</v>
      </c>
      <c r="H32" s="44">
        <v>9624</v>
      </c>
      <c r="I32" s="19"/>
      <c r="J32" s="28">
        <v>800</v>
      </c>
      <c r="K32" s="14">
        <v>8121</v>
      </c>
      <c r="L32" s="49">
        <v>8624</v>
      </c>
      <c r="M32" s="49">
        <v>9251</v>
      </c>
      <c r="N32" s="49">
        <v>9877</v>
      </c>
      <c r="O32" s="49">
        <v>10486</v>
      </c>
      <c r="P32" s="44">
        <v>12880</v>
      </c>
    </row>
    <row r="33" spans="2:16" ht="12.75">
      <c r="B33" s="28">
        <v>900</v>
      </c>
      <c r="C33" s="14">
        <v>5724</v>
      </c>
      <c r="D33" s="49">
        <v>6153</v>
      </c>
      <c r="E33" s="49">
        <v>6621</v>
      </c>
      <c r="F33" s="49">
        <v>7086</v>
      </c>
      <c r="G33" s="49">
        <v>7547</v>
      </c>
      <c r="H33" s="44">
        <v>10483</v>
      </c>
      <c r="I33" s="19"/>
      <c r="J33" s="28">
        <v>900</v>
      </c>
      <c r="K33" s="14">
        <v>8540</v>
      </c>
      <c r="L33" s="49">
        <v>9138</v>
      </c>
      <c r="M33" s="49">
        <v>9831</v>
      </c>
      <c r="N33" s="49">
        <v>10525</v>
      </c>
      <c r="O33" s="49">
        <v>11190</v>
      </c>
      <c r="P33" s="44">
        <v>13689</v>
      </c>
    </row>
    <row r="34" spans="2:16" ht="12.75">
      <c r="B34" s="28">
        <v>1000</v>
      </c>
      <c r="C34" s="14">
        <v>5998</v>
      </c>
      <c r="D34" s="49">
        <v>6519</v>
      </c>
      <c r="E34" s="49">
        <v>7029</v>
      </c>
      <c r="F34" s="49">
        <v>7536</v>
      </c>
      <c r="G34" s="49">
        <v>8057</v>
      </c>
      <c r="H34" s="44">
        <v>11341</v>
      </c>
      <c r="I34" s="19"/>
      <c r="J34" s="28">
        <v>1000</v>
      </c>
      <c r="K34" s="14">
        <v>8958</v>
      </c>
      <c r="L34" s="49">
        <v>9666</v>
      </c>
      <c r="M34" s="49">
        <v>10412</v>
      </c>
      <c r="N34" s="49">
        <v>11155</v>
      </c>
      <c r="O34" s="49">
        <v>11891</v>
      </c>
      <c r="P34" s="44">
        <v>14552</v>
      </c>
    </row>
    <row r="35" spans="2:16" ht="12.75">
      <c r="B35" s="28">
        <v>1100</v>
      </c>
      <c r="C35" s="14">
        <v>6304</v>
      </c>
      <c r="D35" s="49">
        <v>6917</v>
      </c>
      <c r="E35" s="49">
        <v>7459</v>
      </c>
      <c r="F35" s="49">
        <v>7990</v>
      </c>
      <c r="G35" s="49">
        <v>8550</v>
      </c>
      <c r="H35" s="44">
        <v>12179</v>
      </c>
      <c r="I35" s="19"/>
      <c r="J35" s="28">
        <v>1100</v>
      </c>
      <c r="K35" s="14">
        <v>9381</v>
      </c>
      <c r="L35" s="49">
        <v>10190</v>
      </c>
      <c r="M35" s="49">
        <v>10996</v>
      </c>
      <c r="N35" s="49">
        <v>11806</v>
      </c>
      <c r="O35" s="49">
        <v>12623</v>
      </c>
      <c r="P35" s="44">
        <v>15481</v>
      </c>
    </row>
    <row r="36" spans="2:16" ht="12.75">
      <c r="B36" s="28">
        <v>1200</v>
      </c>
      <c r="C36" s="14">
        <v>6596</v>
      </c>
      <c r="D36" s="49">
        <v>7276</v>
      </c>
      <c r="E36" s="49">
        <v>7860</v>
      </c>
      <c r="F36" s="49">
        <v>8448</v>
      </c>
      <c r="G36" s="49">
        <v>9064</v>
      </c>
      <c r="H36" s="44">
        <v>13049</v>
      </c>
      <c r="I36" s="19"/>
      <c r="J36" s="28">
        <v>1200</v>
      </c>
      <c r="K36" s="14">
        <v>9814</v>
      </c>
      <c r="L36" s="49">
        <v>10715</v>
      </c>
      <c r="M36" s="49">
        <v>11584</v>
      </c>
      <c r="N36" s="49">
        <v>12454</v>
      </c>
      <c r="O36" s="49">
        <v>13327</v>
      </c>
      <c r="P36" s="44">
        <v>16484</v>
      </c>
    </row>
    <row r="37" spans="2:16" ht="12.75">
      <c r="B37" s="28">
        <v>1400</v>
      </c>
      <c r="C37" s="14">
        <v>7227</v>
      </c>
      <c r="D37" s="49">
        <v>8040</v>
      </c>
      <c r="E37" s="49">
        <v>8701</v>
      </c>
      <c r="F37" s="49">
        <v>9367</v>
      </c>
      <c r="G37" s="49">
        <v>10088</v>
      </c>
      <c r="H37" s="44">
        <v>14752</v>
      </c>
      <c r="I37" s="19"/>
      <c r="J37" s="28">
        <v>1400</v>
      </c>
      <c r="K37" s="14">
        <v>10662</v>
      </c>
      <c r="L37" s="49">
        <v>11757</v>
      </c>
      <c r="M37" s="49">
        <v>12735</v>
      </c>
      <c r="N37" s="49">
        <v>13721</v>
      </c>
      <c r="O37" s="49">
        <v>14749</v>
      </c>
      <c r="P37" s="44">
        <v>18209</v>
      </c>
    </row>
    <row r="38" spans="2:16" ht="12.75">
      <c r="B38" s="28">
        <v>1600</v>
      </c>
      <c r="C38" s="14">
        <v>7846</v>
      </c>
      <c r="D38" s="49">
        <v>8782</v>
      </c>
      <c r="E38" s="49">
        <v>9536</v>
      </c>
      <c r="F38" s="49">
        <v>10285</v>
      </c>
      <c r="G38" s="49">
        <v>11106</v>
      </c>
      <c r="H38" s="44">
        <v>16442</v>
      </c>
      <c r="I38" s="19"/>
      <c r="J38" s="28">
        <v>1600</v>
      </c>
      <c r="K38" s="14">
        <v>11817</v>
      </c>
      <c r="L38" s="49">
        <v>13140</v>
      </c>
      <c r="M38" s="49">
        <v>14274</v>
      </c>
      <c r="N38" s="49">
        <v>15404</v>
      </c>
      <c r="O38" s="49">
        <v>16607</v>
      </c>
      <c r="P38" s="44">
        <v>20462</v>
      </c>
    </row>
    <row r="39" spans="2:16" ht="12.75">
      <c r="B39" s="28">
        <v>1800</v>
      </c>
      <c r="C39" s="14">
        <v>8466</v>
      </c>
      <c r="D39" s="49">
        <v>9536</v>
      </c>
      <c r="E39" s="49">
        <v>10370</v>
      </c>
      <c r="F39" s="49">
        <v>11208</v>
      </c>
      <c r="G39" s="49">
        <v>12126</v>
      </c>
      <c r="H39" s="44">
        <v>18160</v>
      </c>
      <c r="I39" s="19"/>
      <c r="J39" s="28">
        <v>1800</v>
      </c>
      <c r="K39" s="14">
        <v>12426</v>
      </c>
      <c r="L39" s="49">
        <v>14217</v>
      </c>
      <c r="M39" s="49">
        <v>15477</v>
      </c>
      <c r="N39" s="49">
        <v>16731</v>
      </c>
      <c r="O39" s="49">
        <v>18079</v>
      </c>
      <c r="P39" s="44"/>
    </row>
    <row r="40" spans="2:16" ht="12.75">
      <c r="B40" s="28">
        <v>2000</v>
      </c>
      <c r="C40" s="14">
        <v>9085</v>
      </c>
      <c r="D40" s="49">
        <v>10292</v>
      </c>
      <c r="E40" s="49">
        <v>11211</v>
      </c>
      <c r="F40" s="49">
        <v>12123</v>
      </c>
      <c r="G40" s="49">
        <v>13140</v>
      </c>
      <c r="H40" s="44">
        <v>19877</v>
      </c>
      <c r="I40" s="19"/>
      <c r="J40" s="28">
        <v>2000</v>
      </c>
      <c r="K40" s="14">
        <v>13559</v>
      </c>
      <c r="L40" s="49">
        <v>15301</v>
      </c>
      <c r="M40" s="49">
        <v>16674</v>
      </c>
      <c r="N40" s="49">
        <v>18047</v>
      </c>
      <c r="O40" s="49">
        <v>19532</v>
      </c>
      <c r="P40" s="44">
        <v>24056</v>
      </c>
    </row>
    <row r="41" spans="2:16" ht="12.75">
      <c r="B41" s="28">
        <v>2300</v>
      </c>
      <c r="C41" s="14">
        <v>10007</v>
      </c>
      <c r="D41" s="49">
        <v>11422</v>
      </c>
      <c r="E41" s="49">
        <v>12468</v>
      </c>
      <c r="F41" s="49">
        <v>13513</v>
      </c>
      <c r="G41" s="49">
        <v>14692</v>
      </c>
      <c r="H41" s="44">
        <v>22289</v>
      </c>
      <c r="I41" s="19"/>
      <c r="J41" s="28">
        <v>2300</v>
      </c>
      <c r="K41" s="14">
        <v>14872</v>
      </c>
      <c r="L41" s="49">
        <v>16914</v>
      </c>
      <c r="M41" s="49">
        <v>18469</v>
      </c>
      <c r="N41" s="49">
        <v>20025</v>
      </c>
      <c r="O41" s="49">
        <v>21750</v>
      </c>
      <c r="P41" s="44">
        <v>25872</v>
      </c>
    </row>
    <row r="42" spans="2:16" ht="12.75">
      <c r="B42" s="28">
        <v>2600</v>
      </c>
      <c r="C42" s="14">
        <v>10944</v>
      </c>
      <c r="D42" s="49">
        <v>12563</v>
      </c>
      <c r="E42" s="49">
        <v>13721</v>
      </c>
      <c r="F42" s="49">
        <v>14883</v>
      </c>
      <c r="G42" s="49">
        <v>16203</v>
      </c>
      <c r="H42" s="44">
        <v>24594</v>
      </c>
      <c r="I42" s="19"/>
      <c r="J42" s="28">
        <v>2600</v>
      </c>
      <c r="K42" s="14">
        <v>16185</v>
      </c>
      <c r="L42" s="49">
        <v>18526</v>
      </c>
      <c r="M42" s="49">
        <v>20268</v>
      </c>
      <c r="N42" s="49">
        <v>22011</v>
      </c>
      <c r="O42" s="49">
        <v>23947</v>
      </c>
      <c r="P42" s="44">
        <v>28512</v>
      </c>
    </row>
    <row r="43" spans="2:16" ht="13.5" thickBot="1">
      <c r="B43" s="27">
        <v>3000</v>
      </c>
      <c r="C43" s="85">
        <v>12169</v>
      </c>
      <c r="D43" s="43">
        <v>14066</v>
      </c>
      <c r="E43" s="43">
        <v>15404</v>
      </c>
      <c r="F43" s="43">
        <v>16731</v>
      </c>
      <c r="G43" s="43">
        <v>18234</v>
      </c>
      <c r="H43" s="42">
        <v>27745</v>
      </c>
      <c r="I43" s="19"/>
      <c r="J43" s="27">
        <v>3000</v>
      </c>
      <c r="K43" s="85">
        <v>17540</v>
      </c>
      <c r="L43" s="43">
        <v>20265</v>
      </c>
      <c r="M43" s="43">
        <v>22225</v>
      </c>
      <c r="N43" s="43">
        <v>24179</v>
      </c>
      <c r="O43" s="43">
        <v>26365</v>
      </c>
      <c r="P43" s="42">
        <v>31434</v>
      </c>
    </row>
  </sheetData>
  <sheetProtection selectLockedCells="1" selectUnlockedCells="1"/>
  <mergeCells count="7">
    <mergeCell ref="A2:G2"/>
    <mergeCell ref="C7:H7"/>
    <mergeCell ref="K7:P7"/>
    <mergeCell ref="A21:A24"/>
    <mergeCell ref="C26:H26"/>
    <mergeCell ref="K26:P26"/>
    <mergeCell ref="M5:O5"/>
  </mergeCells>
  <hyperlinks>
    <hyperlink ref="P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130" zoomScaleSheetLayoutView="130" zoomScalePageLayoutView="0" workbookViewId="0" topLeftCell="C1">
      <selection activeCell="P2" sqref="P2"/>
    </sheetView>
  </sheetViews>
  <sheetFormatPr defaultColWidth="9.00390625" defaultRowHeight="12.75"/>
  <cols>
    <col min="1" max="1" width="2.75390625" style="54" customWidth="1"/>
    <col min="2" max="8" width="9.375" style="54" customWidth="1"/>
    <col min="9" max="9" width="4.375" style="54" customWidth="1"/>
    <col min="10" max="10" width="9.375" style="54" customWidth="1"/>
    <col min="11" max="15" width="10.125" style="54" customWidth="1"/>
    <col min="16" max="16" width="10.25390625" style="54" customWidth="1"/>
    <col min="17" max="16384" width="9.125" style="54" customWidth="1"/>
  </cols>
  <sheetData>
    <row r="1" spans="1:16" ht="9.75" customHeight="1">
      <c r="A1" s="55" t="s">
        <v>7</v>
      </c>
      <c r="P1" s="1597" t="s">
        <v>6553</v>
      </c>
    </row>
    <row r="2" spans="1:16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7"/>
      <c r="P2" s="56"/>
    </row>
    <row r="3" spans="2:16" ht="18" customHeight="1">
      <c r="B3" s="6" t="s">
        <v>1352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9"/>
    </row>
    <row r="4" spans="2:16" ht="14.25" customHeight="1" thickBot="1">
      <c r="B4" s="8" t="s">
        <v>1370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ht="15.75" customHeight="1" thickBot="1">
      <c r="B5" s="8" t="s">
        <v>1355</v>
      </c>
      <c r="C5" s="19"/>
      <c r="D5" s="19"/>
      <c r="E5" s="19"/>
      <c r="F5" s="19"/>
      <c r="G5" s="19"/>
      <c r="H5" s="19"/>
      <c r="I5" s="19"/>
      <c r="J5" s="19"/>
      <c r="K5" s="19"/>
      <c r="L5" s="36" t="s">
        <v>1356</v>
      </c>
      <c r="M5" s="1712" t="s">
        <v>1357</v>
      </c>
      <c r="N5" s="1720"/>
      <c r="O5" s="1751"/>
      <c r="P5" s="47">
        <v>480</v>
      </c>
    </row>
    <row r="6" spans="2:16" ht="18" customHeight="1" thickBot="1">
      <c r="B6" s="6" t="s">
        <v>1371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2" customHeight="1" thickBot="1">
      <c r="B7" s="21" t="s">
        <v>1359</v>
      </c>
      <c r="C7" s="1789" t="s">
        <v>1360</v>
      </c>
      <c r="D7" s="1742"/>
      <c r="E7" s="1742"/>
      <c r="F7" s="1742"/>
      <c r="G7" s="1742"/>
      <c r="H7" s="1790"/>
      <c r="I7" s="19"/>
      <c r="J7" s="518" t="s">
        <v>1359</v>
      </c>
      <c r="K7" s="1798" t="s">
        <v>1360</v>
      </c>
      <c r="L7" s="1799"/>
      <c r="M7" s="1799"/>
      <c r="N7" s="1799"/>
      <c r="O7" s="1799"/>
      <c r="P7" s="1800"/>
    </row>
    <row r="8" spans="2:16" ht="12" customHeight="1">
      <c r="B8" s="20">
        <v>10</v>
      </c>
      <c r="C8" s="513">
        <v>300</v>
      </c>
      <c r="D8" s="46">
        <v>400</v>
      </c>
      <c r="E8" s="46">
        <v>450</v>
      </c>
      <c r="F8" s="46">
        <v>500</v>
      </c>
      <c r="G8" s="46">
        <v>600</v>
      </c>
      <c r="H8" s="45">
        <v>900</v>
      </c>
      <c r="I8" s="19"/>
      <c r="J8" s="20">
        <v>20</v>
      </c>
      <c r="K8" s="513">
        <v>300</v>
      </c>
      <c r="L8" s="46">
        <v>400</v>
      </c>
      <c r="M8" s="46">
        <v>450</v>
      </c>
      <c r="N8" s="46">
        <v>500</v>
      </c>
      <c r="O8" s="46">
        <v>600</v>
      </c>
      <c r="P8" s="45">
        <v>900</v>
      </c>
    </row>
    <row r="9" spans="2:16" ht="12" customHeight="1">
      <c r="B9" s="28">
        <v>400</v>
      </c>
      <c r="C9" s="14">
        <v>1724</v>
      </c>
      <c r="D9" s="49">
        <v>1840</v>
      </c>
      <c r="E9" s="49">
        <v>1907</v>
      </c>
      <c r="F9" s="49">
        <v>1975</v>
      </c>
      <c r="G9" s="49">
        <v>2152</v>
      </c>
      <c r="H9" s="44">
        <v>2638</v>
      </c>
      <c r="I9" s="19"/>
      <c r="J9" s="28">
        <v>400</v>
      </c>
      <c r="K9" s="14">
        <v>2067</v>
      </c>
      <c r="L9" s="49">
        <v>2272</v>
      </c>
      <c r="M9" s="49">
        <v>2460</v>
      </c>
      <c r="N9" s="49">
        <v>2578</v>
      </c>
      <c r="O9" s="49">
        <v>2719</v>
      </c>
      <c r="P9" s="44">
        <v>3708</v>
      </c>
    </row>
    <row r="10" spans="2:16" ht="12" customHeight="1">
      <c r="B10" s="28">
        <v>500</v>
      </c>
      <c r="C10" s="14">
        <v>1806</v>
      </c>
      <c r="D10" s="49">
        <v>1934</v>
      </c>
      <c r="E10" s="49">
        <v>2036</v>
      </c>
      <c r="F10" s="49">
        <v>2111</v>
      </c>
      <c r="G10" s="49">
        <v>2213</v>
      </c>
      <c r="H10" s="44">
        <v>2835</v>
      </c>
      <c r="I10" s="19"/>
      <c r="J10" s="28">
        <v>500</v>
      </c>
      <c r="K10" s="14">
        <v>2326</v>
      </c>
      <c r="L10" s="49">
        <v>2476</v>
      </c>
      <c r="M10" s="49">
        <v>2686</v>
      </c>
      <c r="N10" s="49">
        <v>2837</v>
      </c>
      <c r="O10" s="49">
        <v>3041</v>
      </c>
      <c r="P10" s="44">
        <v>4167</v>
      </c>
    </row>
    <row r="11" spans="2:16" ht="12" customHeight="1">
      <c r="B11" s="28">
        <v>600</v>
      </c>
      <c r="C11" s="14">
        <v>1900</v>
      </c>
      <c r="D11" s="49">
        <v>2063</v>
      </c>
      <c r="E11" s="49">
        <v>2152</v>
      </c>
      <c r="F11" s="49">
        <v>2219</v>
      </c>
      <c r="G11" s="49">
        <v>2369</v>
      </c>
      <c r="H11" s="44">
        <v>3064</v>
      </c>
      <c r="I11" s="19"/>
      <c r="J11" s="28">
        <v>600</v>
      </c>
      <c r="K11" s="14">
        <v>2476</v>
      </c>
      <c r="L11" s="49">
        <v>2681</v>
      </c>
      <c r="M11" s="49">
        <v>2912</v>
      </c>
      <c r="N11" s="49">
        <v>3122</v>
      </c>
      <c r="O11" s="49">
        <v>3337</v>
      </c>
      <c r="P11" s="44">
        <v>4651</v>
      </c>
    </row>
    <row r="12" spans="2:16" ht="12" customHeight="1">
      <c r="B12" s="28">
        <v>700</v>
      </c>
      <c r="C12" s="14">
        <v>1975</v>
      </c>
      <c r="D12" s="49">
        <v>2172</v>
      </c>
      <c r="E12" s="49">
        <v>2281</v>
      </c>
      <c r="F12" s="49">
        <v>2334</v>
      </c>
      <c r="G12" s="49">
        <v>2524</v>
      </c>
      <c r="H12" s="44">
        <v>3300</v>
      </c>
      <c r="I12" s="19"/>
      <c r="J12" s="28">
        <v>700</v>
      </c>
      <c r="K12" s="14">
        <v>2746</v>
      </c>
      <c r="L12" s="49">
        <v>2961</v>
      </c>
      <c r="M12" s="49">
        <v>3203</v>
      </c>
      <c r="N12" s="49">
        <v>3445</v>
      </c>
      <c r="O12" s="49">
        <v>3693</v>
      </c>
      <c r="P12" s="44">
        <v>5252</v>
      </c>
    </row>
    <row r="13" spans="2:16" ht="12" customHeight="1">
      <c r="B13" s="28">
        <v>800</v>
      </c>
      <c r="C13" s="14">
        <v>2063</v>
      </c>
      <c r="D13" s="49">
        <v>2274</v>
      </c>
      <c r="E13" s="49">
        <v>2396</v>
      </c>
      <c r="F13" s="49">
        <v>2483</v>
      </c>
      <c r="G13" s="49">
        <v>2680</v>
      </c>
      <c r="H13" s="44">
        <v>3550</v>
      </c>
      <c r="I13" s="19"/>
      <c r="J13" s="28">
        <v>800</v>
      </c>
      <c r="K13" s="14">
        <v>2922</v>
      </c>
      <c r="L13" s="49">
        <v>3203</v>
      </c>
      <c r="M13" s="49">
        <v>3483</v>
      </c>
      <c r="N13" s="49">
        <v>3774</v>
      </c>
      <c r="O13" s="49">
        <v>4053</v>
      </c>
      <c r="P13" s="44">
        <v>5850</v>
      </c>
    </row>
    <row r="14" spans="2:16" ht="12" customHeight="1">
      <c r="B14" s="28">
        <v>900</v>
      </c>
      <c r="C14" s="14">
        <v>2179</v>
      </c>
      <c r="D14" s="49">
        <v>2416</v>
      </c>
      <c r="E14" s="49">
        <v>2552</v>
      </c>
      <c r="F14" s="49">
        <v>2626</v>
      </c>
      <c r="G14" s="49">
        <v>2836</v>
      </c>
      <c r="H14" s="44">
        <v>3752</v>
      </c>
      <c r="I14" s="19"/>
      <c r="J14" s="28">
        <v>900</v>
      </c>
      <c r="K14" s="14">
        <v>3171</v>
      </c>
      <c r="L14" s="49">
        <v>3466</v>
      </c>
      <c r="M14" s="49">
        <v>3779</v>
      </c>
      <c r="N14" s="49">
        <v>4101</v>
      </c>
      <c r="O14" s="49">
        <v>4414</v>
      </c>
      <c r="P14" s="44">
        <v>6458</v>
      </c>
    </row>
    <row r="15" spans="2:16" ht="12" customHeight="1">
      <c r="B15" s="28">
        <v>1000</v>
      </c>
      <c r="C15" s="14">
        <v>2274</v>
      </c>
      <c r="D15" s="49">
        <v>2524</v>
      </c>
      <c r="E15" s="49">
        <v>2673</v>
      </c>
      <c r="F15" s="49">
        <v>2816</v>
      </c>
      <c r="G15" s="49">
        <v>3006</v>
      </c>
      <c r="H15" s="44">
        <v>4059</v>
      </c>
      <c r="I15" s="19"/>
      <c r="J15" s="28">
        <v>1000</v>
      </c>
      <c r="K15" s="14">
        <v>3364</v>
      </c>
      <c r="L15" s="49">
        <v>3730</v>
      </c>
      <c r="M15" s="49">
        <v>4069</v>
      </c>
      <c r="N15" s="49">
        <v>4419</v>
      </c>
      <c r="O15" s="49">
        <v>4775</v>
      </c>
      <c r="P15" s="44">
        <v>7066</v>
      </c>
    </row>
    <row r="16" spans="2:16" ht="12" customHeight="1">
      <c r="B16" s="28">
        <v>1100</v>
      </c>
      <c r="C16" s="14">
        <v>2437</v>
      </c>
      <c r="D16" s="49">
        <v>2721</v>
      </c>
      <c r="E16" s="49">
        <v>2877</v>
      </c>
      <c r="F16" s="49">
        <v>2999</v>
      </c>
      <c r="G16" s="49">
        <v>3196</v>
      </c>
      <c r="H16" s="44">
        <v>4379</v>
      </c>
      <c r="I16" s="19"/>
      <c r="J16" s="28">
        <v>1100</v>
      </c>
      <c r="K16" s="14">
        <v>3579</v>
      </c>
      <c r="L16" s="49">
        <v>4011</v>
      </c>
      <c r="M16" s="49">
        <v>4360</v>
      </c>
      <c r="N16" s="49">
        <v>4741</v>
      </c>
      <c r="O16" s="49">
        <v>5124</v>
      </c>
      <c r="P16" s="44">
        <v>7659</v>
      </c>
    </row>
    <row r="17" spans="2:16" ht="12" customHeight="1">
      <c r="B17" s="28">
        <v>1200</v>
      </c>
      <c r="C17" s="14">
        <v>2558</v>
      </c>
      <c r="D17" s="49">
        <v>2857</v>
      </c>
      <c r="E17" s="49">
        <v>3027</v>
      </c>
      <c r="F17" s="49">
        <v>3176</v>
      </c>
      <c r="G17" s="49">
        <v>3399</v>
      </c>
      <c r="H17" s="44">
        <v>4695</v>
      </c>
      <c r="I17" s="19"/>
      <c r="J17" s="28">
        <v>1200</v>
      </c>
      <c r="K17" s="14">
        <v>3789</v>
      </c>
      <c r="L17" s="49">
        <v>4263</v>
      </c>
      <c r="M17" s="49">
        <v>4645</v>
      </c>
      <c r="N17" s="49">
        <v>5064</v>
      </c>
      <c r="O17" s="49">
        <v>5489</v>
      </c>
      <c r="P17" s="44">
        <v>8272</v>
      </c>
    </row>
    <row r="18" spans="2:16" ht="12" customHeight="1">
      <c r="B18" s="28">
        <v>1400</v>
      </c>
      <c r="C18" s="14">
        <v>3027</v>
      </c>
      <c r="D18" s="49">
        <v>3379</v>
      </c>
      <c r="E18" s="49">
        <v>3582</v>
      </c>
      <c r="F18" s="49">
        <v>3548</v>
      </c>
      <c r="G18" s="49">
        <v>3806</v>
      </c>
      <c r="H18" s="44">
        <v>5346</v>
      </c>
      <c r="I18" s="19"/>
      <c r="J18" s="28">
        <v>1400</v>
      </c>
      <c r="K18" s="14">
        <v>4231</v>
      </c>
      <c r="L18" s="49">
        <v>4800</v>
      </c>
      <c r="M18" s="49">
        <v>5227</v>
      </c>
      <c r="N18" s="49">
        <v>5716</v>
      </c>
      <c r="O18" s="49">
        <v>6211</v>
      </c>
      <c r="P18" s="44">
        <v>9478</v>
      </c>
    </row>
    <row r="19" spans="2:16" ht="12" customHeight="1">
      <c r="B19" s="28">
        <v>1600</v>
      </c>
      <c r="C19" s="14">
        <v>3270</v>
      </c>
      <c r="D19" s="49">
        <v>3657</v>
      </c>
      <c r="E19" s="49">
        <v>3888</v>
      </c>
      <c r="F19" s="49">
        <v>3922</v>
      </c>
      <c r="G19" s="49">
        <v>4328</v>
      </c>
      <c r="H19" s="44">
        <v>5982</v>
      </c>
      <c r="I19" s="19"/>
      <c r="J19" s="28">
        <v>1600</v>
      </c>
      <c r="K19" s="14">
        <v>4672</v>
      </c>
      <c r="L19" s="49">
        <v>5328</v>
      </c>
      <c r="M19" s="49">
        <v>5823</v>
      </c>
      <c r="N19" s="49">
        <v>6367</v>
      </c>
      <c r="O19" s="49">
        <v>6932</v>
      </c>
      <c r="P19" s="44">
        <v>10677</v>
      </c>
    </row>
    <row r="20" spans="2:16" ht="12" customHeight="1">
      <c r="B20" s="28">
        <v>1800</v>
      </c>
      <c r="C20" s="14">
        <v>3623</v>
      </c>
      <c r="D20" s="49">
        <v>4064</v>
      </c>
      <c r="E20" s="49">
        <v>4321</v>
      </c>
      <c r="F20" s="49">
        <v>4294</v>
      </c>
      <c r="G20" s="49">
        <v>4824</v>
      </c>
      <c r="H20" s="44">
        <v>6650</v>
      </c>
      <c r="I20" s="19"/>
      <c r="J20" s="28">
        <v>1800</v>
      </c>
      <c r="K20" s="14">
        <v>5108</v>
      </c>
      <c r="L20" s="49">
        <v>5860</v>
      </c>
      <c r="M20" s="49">
        <v>6383</v>
      </c>
      <c r="N20" s="49">
        <v>7012</v>
      </c>
      <c r="O20" s="49">
        <v>7652</v>
      </c>
      <c r="P20" s="44">
        <v>11888</v>
      </c>
    </row>
    <row r="21" spans="2:16" ht="12" customHeight="1">
      <c r="B21" s="28">
        <v>2000</v>
      </c>
      <c r="C21" s="14">
        <v>3854</v>
      </c>
      <c r="D21" s="49">
        <v>4342</v>
      </c>
      <c r="E21" s="49">
        <v>4620</v>
      </c>
      <c r="F21" s="49">
        <v>4681</v>
      </c>
      <c r="G21" s="49">
        <v>5196</v>
      </c>
      <c r="H21" s="44">
        <v>7286</v>
      </c>
      <c r="I21" s="19"/>
      <c r="J21" s="28">
        <v>2000</v>
      </c>
      <c r="K21" s="14">
        <v>5544</v>
      </c>
      <c r="L21" s="49">
        <v>6399</v>
      </c>
      <c r="M21" s="49">
        <v>6964</v>
      </c>
      <c r="N21" s="49">
        <v>7664</v>
      </c>
      <c r="O21" s="49">
        <v>8368</v>
      </c>
      <c r="P21" s="44">
        <v>13104</v>
      </c>
    </row>
    <row r="22" spans="2:16" ht="12" customHeight="1">
      <c r="B22" s="28">
        <v>2300</v>
      </c>
      <c r="C22" s="14">
        <v>4274</v>
      </c>
      <c r="D22" s="49">
        <v>4824</v>
      </c>
      <c r="E22" s="49">
        <v>5149</v>
      </c>
      <c r="F22" s="49">
        <v>5237</v>
      </c>
      <c r="G22" s="49">
        <v>5820</v>
      </c>
      <c r="H22" s="44">
        <v>8062</v>
      </c>
      <c r="I22" s="19"/>
      <c r="J22" s="28">
        <v>2300</v>
      </c>
      <c r="K22" s="14">
        <v>6199</v>
      </c>
      <c r="L22" s="49">
        <v>7195</v>
      </c>
      <c r="M22" s="49">
        <v>7830</v>
      </c>
      <c r="N22" s="49">
        <v>8643</v>
      </c>
      <c r="O22" s="49">
        <v>9466</v>
      </c>
      <c r="P22" s="44">
        <v>14809</v>
      </c>
    </row>
    <row r="23" spans="1:16" ht="12" customHeight="1">
      <c r="A23" s="1791">
        <v>26</v>
      </c>
      <c r="B23" s="28">
        <v>2600</v>
      </c>
      <c r="C23" s="14">
        <v>4620</v>
      </c>
      <c r="D23" s="49">
        <v>5319</v>
      </c>
      <c r="E23" s="49">
        <v>5678</v>
      </c>
      <c r="F23" s="49">
        <v>5814</v>
      </c>
      <c r="G23" s="49">
        <v>6560</v>
      </c>
      <c r="H23" s="44">
        <v>8938</v>
      </c>
      <c r="I23" s="19"/>
      <c r="J23" s="28">
        <v>2600</v>
      </c>
      <c r="K23" s="14">
        <v>6863</v>
      </c>
      <c r="L23" s="49">
        <v>8002</v>
      </c>
      <c r="M23" s="49">
        <v>8697</v>
      </c>
      <c r="N23" s="49">
        <v>9616</v>
      </c>
      <c r="O23" s="49">
        <v>10538</v>
      </c>
      <c r="P23" s="44">
        <v>16440</v>
      </c>
    </row>
    <row r="24" spans="1:16" ht="12" customHeight="1" thickBot="1">
      <c r="A24" s="1791"/>
      <c r="B24" s="27">
        <v>3000</v>
      </c>
      <c r="C24" s="85">
        <v>5278</v>
      </c>
      <c r="D24" s="43">
        <v>5997</v>
      </c>
      <c r="E24" s="43">
        <v>6411</v>
      </c>
      <c r="F24" s="43">
        <v>6566</v>
      </c>
      <c r="G24" s="43">
        <v>7306</v>
      </c>
      <c r="H24" s="42">
        <v>10107</v>
      </c>
      <c r="I24" s="19"/>
      <c r="J24" s="27">
        <v>3000</v>
      </c>
      <c r="K24" s="85">
        <v>7728</v>
      </c>
      <c r="L24" s="43">
        <v>9068</v>
      </c>
      <c r="M24" s="43">
        <v>9859</v>
      </c>
      <c r="N24" s="43">
        <v>10924</v>
      </c>
      <c r="O24" s="43">
        <v>11974</v>
      </c>
      <c r="P24" s="42">
        <v>18668</v>
      </c>
    </row>
    <row r="25" spans="1:16" ht="12.75" customHeight="1" thickBot="1">
      <c r="A25" s="179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 thickBot="1">
      <c r="B26" s="21" t="s">
        <v>1359</v>
      </c>
      <c r="C26" s="1789" t="s">
        <v>1360</v>
      </c>
      <c r="D26" s="1742"/>
      <c r="E26" s="1742"/>
      <c r="F26" s="1742"/>
      <c r="G26" s="1742"/>
      <c r="H26" s="1790"/>
      <c r="I26" s="19"/>
      <c r="J26" s="19"/>
      <c r="K26" s="19"/>
      <c r="L26" s="19"/>
      <c r="M26" s="19"/>
      <c r="N26" s="19"/>
      <c r="O26" s="19"/>
      <c r="P26" s="19"/>
    </row>
    <row r="27" spans="2:16" ht="12" customHeight="1">
      <c r="B27" s="20">
        <v>30</v>
      </c>
      <c r="C27" s="513">
        <v>300</v>
      </c>
      <c r="D27" s="46">
        <v>400</v>
      </c>
      <c r="E27" s="46">
        <v>450</v>
      </c>
      <c r="F27" s="46">
        <v>500</v>
      </c>
      <c r="G27" s="46">
        <v>600</v>
      </c>
      <c r="H27" s="45">
        <v>900</v>
      </c>
      <c r="I27" s="19"/>
      <c r="J27" s="19"/>
      <c r="K27" s="19"/>
      <c r="L27" s="19"/>
      <c r="M27" s="19"/>
      <c r="N27" s="19"/>
      <c r="O27" s="1737"/>
      <c r="P27" s="1737"/>
    </row>
    <row r="28" spans="2:16" ht="12" customHeight="1" thickBot="1">
      <c r="B28" s="28">
        <v>400</v>
      </c>
      <c r="C28" s="14">
        <v>3642</v>
      </c>
      <c r="D28" s="49">
        <v>3823</v>
      </c>
      <c r="E28" s="49">
        <v>4072</v>
      </c>
      <c r="F28" s="49">
        <v>4362</v>
      </c>
      <c r="G28" s="49">
        <v>4615</v>
      </c>
      <c r="H28" s="44">
        <v>4824</v>
      </c>
      <c r="I28" s="19"/>
      <c r="J28" s="19"/>
      <c r="K28" s="19"/>
      <c r="L28" s="19"/>
      <c r="M28" s="19"/>
      <c r="N28" s="19"/>
      <c r="O28" s="19"/>
      <c r="P28" s="19"/>
    </row>
    <row r="29" spans="2:16" ht="12" customHeight="1">
      <c r="B29" s="28">
        <v>500</v>
      </c>
      <c r="C29" s="14">
        <v>3880</v>
      </c>
      <c r="D29" s="49">
        <v>4093</v>
      </c>
      <c r="E29" s="49">
        <v>4378</v>
      </c>
      <c r="F29" s="49">
        <v>4699</v>
      </c>
      <c r="G29" s="49">
        <v>4979</v>
      </c>
      <c r="H29" s="44">
        <v>5454</v>
      </c>
      <c r="I29" s="19"/>
      <c r="J29" s="1734" t="s">
        <v>1372</v>
      </c>
      <c r="K29" s="1685"/>
      <c r="L29" s="1685"/>
      <c r="M29" s="1685"/>
      <c r="N29" s="1685"/>
      <c r="O29" s="1715"/>
      <c r="P29" s="13" t="s">
        <v>1373</v>
      </c>
    </row>
    <row r="30" spans="2:16" ht="12" customHeight="1" thickBot="1">
      <c r="B30" s="28">
        <v>600</v>
      </c>
      <c r="C30" s="14">
        <v>4129</v>
      </c>
      <c r="D30" s="49">
        <v>4383</v>
      </c>
      <c r="E30" s="49">
        <v>4714</v>
      </c>
      <c r="F30" s="49">
        <v>5055</v>
      </c>
      <c r="G30" s="49">
        <v>5367</v>
      </c>
      <c r="H30" s="44">
        <v>6138</v>
      </c>
      <c r="I30" s="19"/>
      <c r="J30" s="1736" t="s">
        <v>1374</v>
      </c>
      <c r="K30" s="1687"/>
      <c r="L30" s="1687"/>
      <c r="M30" s="1687"/>
      <c r="N30" s="1687"/>
      <c r="O30" s="1711"/>
      <c r="P30" s="22">
        <v>610</v>
      </c>
    </row>
    <row r="31" spans="2:16" ht="12" customHeight="1">
      <c r="B31" s="28">
        <v>700</v>
      </c>
      <c r="C31" s="14">
        <v>4399</v>
      </c>
      <c r="D31" s="49">
        <v>4694</v>
      </c>
      <c r="E31" s="49">
        <v>5071</v>
      </c>
      <c r="F31" s="49">
        <v>5433</v>
      </c>
      <c r="G31" s="49">
        <v>5791</v>
      </c>
      <c r="H31" s="44">
        <v>6946</v>
      </c>
      <c r="I31" s="19"/>
      <c r="J31" s="19"/>
      <c r="K31" s="19"/>
      <c r="L31" s="19"/>
      <c r="M31" s="19"/>
      <c r="N31" s="19"/>
      <c r="O31" s="19"/>
      <c r="P31" s="19"/>
    </row>
    <row r="32" spans="2:16" ht="12" customHeight="1">
      <c r="B32" s="28">
        <v>800</v>
      </c>
      <c r="C32" s="14">
        <v>4683</v>
      </c>
      <c r="D32" s="49">
        <v>5020</v>
      </c>
      <c r="E32" s="49">
        <v>5461</v>
      </c>
      <c r="F32" s="49">
        <v>5849</v>
      </c>
      <c r="G32" s="49">
        <v>6247</v>
      </c>
      <c r="H32" s="44">
        <v>7847</v>
      </c>
      <c r="I32" s="19"/>
      <c r="J32" s="19"/>
      <c r="K32" s="19"/>
      <c r="L32" s="19"/>
      <c r="M32" s="19"/>
      <c r="N32" s="19"/>
      <c r="O32" s="19"/>
      <c r="P32" s="19"/>
    </row>
    <row r="33" spans="2:16" ht="12" customHeight="1">
      <c r="B33" s="28">
        <v>900</v>
      </c>
      <c r="C33" s="14">
        <v>4968</v>
      </c>
      <c r="D33" s="49">
        <v>5372</v>
      </c>
      <c r="E33" s="49">
        <v>5844</v>
      </c>
      <c r="F33" s="49">
        <v>6289</v>
      </c>
      <c r="G33" s="49">
        <v>6728</v>
      </c>
      <c r="H33" s="44">
        <v>8397</v>
      </c>
      <c r="I33" s="19"/>
      <c r="J33" s="19"/>
      <c r="K33" s="19"/>
      <c r="L33" s="19"/>
      <c r="M33" s="19"/>
      <c r="N33" s="19"/>
      <c r="O33" s="1737"/>
      <c r="P33" s="1737"/>
    </row>
    <row r="34" spans="2:16" ht="12" customHeight="1">
      <c r="B34" s="28">
        <v>1000</v>
      </c>
      <c r="C34" s="14">
        <v>5252</v>
      </c>
      <c r="D34" s="49">
        <v>5729</v>
      </c>
      <c r="E34" s="49">
        <v>6232</v>
      </c>
      <c r="F34" s="49">
        <v>6719</v>
      </c>
      <c r="G34" s="49">
        <v>7205</v>
      </c>
      <c r="H34" s="44">
        <v>8987</v>
      </c>
      <c r="I34" s="19"/>
      <c r="J34" s="19"/>
      <c r="K34" s="19"/>
      <c r="L34" s="19"/>
      <c r="M34" s="19"/>
      <c r="N34" s="19"/>
      <c r="O34" s="1737"/>
      <c r="P34" s="1737"/>
    </row>
    <row r="35" spans="2:16" ht="12" customHeight="1">
      <c r="B35" s="28">
        <v>1100</v>
      </c>
      <c r="C35" s="14">
        <v>5543</v>
      </c>
      <c r="D35" s="49">
        <v>6086</v>
      </c>
      <c r="E35" s="49">
        <v>6625</v>
      </c>
      <c r="F35" s="49">
        <v>7158</v>
      </c>
      <c r="G35" s="49">
        <v>7702</v>
      </c>
      <c r="H35" s="44">
        <v>9619</v>
      </c>
      <c r="I35" s="19"/>
      <c r="J35" s="19"/>
      <c r="K35" s="19"/>
      <c r="L35" s="19"/>
      <c r="M35" s="19"/>
      <c r="N35" s="19"/>
      <c r="O35" s="19"/>
      <c r="P35" s="19"/>
    </row>
    <row r="36" spans="2:16" ht="12" customHeight="1">
      <c r="B36" s="28">
        <v>1200</v>
      </c>
      <c r="C36" s="14">
        <v>5833</v>
      </c>
      <c r="D36" s="49">
        <v>6444</v>
      </c>
      <c r="E36" s="49">
        <v>7008</v>
      </c>
      <c r="F36" s="49">
        <v>7598</v>
      </c>
      <c r="G36" s="49">
        <v>8184</v>
      </c>
      <c r="H36" s="44">
        <v>10301</v>
      </c>
      <c r="I36" s="19"/>
      <c r="J36" s="19"/>
      <c r="K36" s="19"/>
      <c r="L36" s="19"/>
      <c r="M36" s="19"/>
      <c r="N36" s="19"/>
      <c r="O36" s="1737"/>
      <c r="P36" s="1737"/>
    </row>
    <row r="37" spans="2:16" ht="12" customHeight="1">
      <c r="B37" s="28">
        <v>1400</v>
      </c>
      <c r="C37" s="14">
        <v>6413</v>
      </c>
      <c r="D37" s="49">
        <v>7153</v>
      </c>
      <c r="E37" s="49">
        <v>7781</v>
      </c>
      <c r="F37" s="49">
        <v>8463</v>
      </c>
      <c r="G37" s="49">
        <v>9147</v>
      </c>
      <c r="H37" s="44">
        <v>11478</v>
      </c>
      <c r="I37" s="19"/>
      <c r="J37" s="19"/>
      <c r="K37" s="19"/>
      <c r="L37" s="19"/>
      <c r="M37" s="19"/>
      <c r="N37" s="19"/>
      <c r="O37" s="1737"/>
      <c r="P37" s="1737"/>
    </row>
    <row r="38" spans="2:16" ht="12" customHeight="1">
      <c r="B38" s="28">
        <v>1600</v>
      </c>
      <c r="C38" s="14">
        <v>7200</v>
      </c>
      <c r="D38" s="49">
        <v>8096</v>
      </c>
      <c r="E38" s="49">
        <v>8806</v>
      </c>
      <c r="F38" s="49">
        <v>9608</v>
      </c>
      <c r="G38" s="49">
        <v>10416</v>
      </c>
      <c r="H38" s="44">
        <v>13011</v>
      </c>
      <c r="I38" s="19"/>
      <c r="J38" s="19"/>
      <c r="K38" s="19"/>
      <c r="L38" s="19"/>
      <c r="M38" s="19"/>
      <c r="N38" s="19"/>
      <c r="O38" s="1737"/>
      <c r="P38" s="1737"/>
    </row>
    <row r="39" spans="2:16" ht="12" customHeight="1">
      <c r="B39" s="28">
        <v>1800</v>
      </c>
      <c r="C39" s="14">
        <v>7614</v>
      </c>
      <c r="D39" s="49">
        <v>8832</v>
      </c>
      <c r="E39" s="49">
        <v>9603</v>
      </c>
      <c r="F39" s="49">
        <v>10515</v>
      </c>
      <c r="G39" s="49">
        <v>11420</v>
      </c>
      <c r="H39" s="44">
        <v>14311</v>
      </c>
      <c r="I39" s="19"/>
      <c r="J39" s="19"/>
      <c r="K39" s="19"/>
      <c r="L39" s="19"/>
      <c r="M39" s="19"/>
      <c r="N39" s="19"/>
      <c r="O39" s="19"/>
      <c r="P39" s="19"/>
    </row>
    <row r="40" spans="2:16" ht="12" customHeight="1">
      <c r="B40" s="28">
        <v>2000</v>
      </c>
      <c r="C40" s="14">
        <v>8386</v>
      </c>
      <c r="D40" s="49">
        <v>9567</v>
      </c>
      <c r="E40" s="49">
        <v>10400</v>
      </c>
      <c r="F40" s="49">
        <v>11410</v>
      </c>
      <c r="G40" s="49">
        <v>12411</v>
      </c>
      <c r="H40" s="44">
        <v>15455</v>
      </c>
      <c r="I40" s="19"/>
      <c r="J40" s="19"/>
      <c r="K40" s="19"/>
      <c r="L40" s="19"/>
      <c r="M40" s="19"/>
      <c r="N40" s="19"/>
      <c r="O40" s="1737"/>
      <c r="P40" s="1737"/>
    </row>
    <row r="41" spans="2:16" ht="12" customHeight="1">
      <c r="B41" s="28">
        <v>2300</v>
      </c>
      <c r="C41" s="14">
        <v>9281</v>
      </c>
      <c r="D41" s="49">
        <v>10665</v>
      </c>
      <c r="E41" s="49">
        <v>11603</v>
      </c>
      <c r="F41" s="49">
        <v>12757</v>
      </c>
      <c r="G41" s="49">
        <v>13918</v>
      </c>
      <c r="H41" s="44">
        <v>16694</v>
      </c>
      <c r="I41" s="19"/>
      <c r="J41" s="19"/>
      <c r="K41" s="19"/>
      <c r="L41" s="19"/>
      <c r="M41" s="19"/>
      <c r="N41" s="19"/>
      <c r="O41" s="1737"/>
      <c r="P41" s="1737"/>
    </row>
    <row r="42" spans="2:16" ht="12" customHeight="1">
      <c r="B42" s="28">
        <v>2600</v>
      </c>
      <c r="C42" s="14">
        <v>10172</v>
      </c>
      <c r="D42" s="49">
        <v>11763</v>
      </c>
      <c r="E42" s="49">
        <v>12788</v>
      </c>
      <c r="F42" s="49">
        <v>14109</v>
      </c>
      <c r="G42" s="49">
        <v>15415</v>
      </c>
      <c r="H42" s="44">
        <v>18490</v>
      </c>
      <c r="I42" s="19"/>
      <c r="J42" s="19"/>
      <c r="K42" s="19"/>
      <c r="L42" s="19"/>
      <c r="M42" s="19"/>
      <c r="N42" s="19"/>
      <c r="O42" s="1737"/>
      <c r="P42" s="1737"/>
    </row>
    <row r="43" spans="2:16" ht="12" customHeight="1" thickBot="1">
      <c r="B43" s="27">
        <v>3000</v>
      </c>
      <c r="C43" s="85">
        <v>11095</v>
      </c>
      <c r="D43" s="43">
        <v>12943</v>
      </c>
      <c r="E43" s="43">
        <v>14083</v>
      </c>
      <c r="F43" s="43">
        <v>15585</v>
      </c>
      <c r="G43" s="43">
        <v>17061</v>
      </c>
      <c r="H43" s="42">
        <v>20480</v>
      </c>
      <c r="I43" s="19"/>
      <c r="J43" s="19"/>
      <c r="K43" s="19"/>
      <c r="L43" s="19"/>
      <c r="M43" s="19"/>
      <c r="N43" s="19"/>
      <c r="O43" s="1737"/>
      <c r="P43" s="1737"/>
    </row>
  </sheetData>
  <sheetProtection selectLockedCells="1" selectUnlockedCells="1"/>
  <mergeCells count="17">
    <mergeCell ref="O42:O43"/>
    <mergeCell ref="P42:P43"/>
    <mergeCell ref="J29:O29"/>
    <mergeCell ref="J30:O30"/>
    <mergeCell ref="O33:O34"/>
    <mergeCell ref="P33:P34"/>
    <mergeCell ref="O36:P36"/>
    <mergeCell ref="O37:P38"/>
    <mergeCell ref="M5:O5"/>
    <mergeCell ref="A2:G2"/>
    <mergeCell ref="O27:P27"/>
    <mergeCell ref="O40:O41"/>
    <mergeCell ref="P40:P41"/>
    <mergeCell ref="C7:H7"/>
    <mergeCell ref="K7:P7"/>
    <mergeCell ref="A23:A25"/>
    <mergeCell ref="C26:H26"/>
  </mergeCells>
  <hyperlinks>
    <hyperlink ref="P1" location="Оглавление!A1" display="Оглавление!A1"/>
  </hyperlinks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P2" sqref="P2"/>
    </sheetView>
  </sheetViews>
  <sheetFormatPr defaultColWidth="9.00390625" defaultRowHeight="12.75"/>
  <cols>
    <col min="1" max="1" width="2.75390625" style="54" customWidth="1"/>
    <col min="2" max="8" width="9.375" style="54" customWidth="1"/>
    <col min="9" max="9" width="4.375" style="54" customWidth="1"/>
    <col min="10" max="10" width="9.375" style="54" customWidth="1"/>
    <col min="11" max="15" width="10.125" style="54" customWidth="1"/>
    <col min="16" max="16" width="10.25390625" style="54" customWidth="1"/>
    <col min="17" max="16384" width="9.125" style="54" customWidth="1"/>
  </cols>
  <sheetData>
    <row r="1" spans="1:16" ht="9.75" customHeight="1">
      <c r="A1" s="55" t="s">
        <v>7</v>
      </c>
      <c r="P1" s="1597" t="s">
        <v>6553</v>
      </c>
    </row>
    <row r="2" spans="1:16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7"/>
      <c r="P2" s="56"/>
    </row>
    <row r="3" spans="2:16" ht="12.75">
      <c r="B3" s="54" t="s">
        <v>1352</v>
      </c>
      <c r="P3" s="86"/>
    </row>
    <row r="4" ht="12.75">
      <c r="B4" s="54" t="s">
        <v>1375</v>
      </c>
    </row>
    <row r="5" ht="12.75">
      <c r="B5" s="54" t="s">
        <v>1355</v>
      </c>
    </row>
    <row r="6" ht="13.5" thickBot="1">
      <c r="B6" s="53" t="s">
        <v>1376</v>
      </c>
    </row>
    <row r="7" spans="2:16" ht="13.5" thickBot="1">
      <c r="B7" s="21" t="s">
        <v>1359</v>
      </c>
      <c r="C7" s="1789" t="s">
        <v>1360</v>
      </c>
      <c r="D7" s="1742"/>
      <c r="E7" s="1742"/>
      <c r="F7" s="1742"/>
      <c r="G7" s="1742"/>
      <c r="H7" s="1790"/>
      <c r="I7" s="19"/>
      <c r="J7" s="21" t="s">
        <v>1359</v>
      </c>
      <c r="K7" s="1789" t="s">
        <v>1360</v>
      </c>
      <c r="L7" s="1742"/>
      <c r="M7" s="1742"/>
      <c r="N7" s="1742"/>
      <c r="O7" s="1742"/>
      <c r="P7" s="1790"/>
    </row>
    <row r="8" spans="2:16" ht="12.75">
      <c r="B8" s="20">
        <v>10</v>
      </c>
      <c r="C8" s="513">
        <v>300</v>
      </c>
      <c r="D8" s="46">
        <v>400</v>
      </c>
      <c r="E8" s="46">
        <v>450</v>
      </c>
      <c r="F8" s="46">
        <v>500</v>
      </c>
      <c r="G8" s="46">
        <v>600</v>
      </c>
      <c r="H8" s="45">
        <v>900</v>
      </c>
      <c r="I8" s="19"/>
      <c r="J8" s="20">
        <v>20</v>
      </c>
      <c r="K8" s="513">
        <v>300</v>
      </c>
      <c r="L8" s="46">
        <v>400</v>
      </c>
      <c r="M8" s="46">
        <v>450</v>
      </c>
      <c r="N8" s="46">
        <v>500</v>
      </c>
      <c r="O8" s="46">
        <v>600</v>
      </c>
      <c r="P8" s="45">
        <v>900</v>
      </c>
    </row>
    <row r="9" spans="2:16" ht="12.75">
      <c r="B9" s="28">
        <v>400</v>
      </c>
      <c r="C9" s="14">
        <v>2474</v>
      </c>
      <c r="D9" s="49">
        <v>2590</v>
      </c>
      <c r="E9" s="49">
        <v>2659</v>
      </c>
      <c r="F9" s="49">
        <v>2728</v>
      </c>
      <c r="G9" s="49">
        <v>2902</v>
      </c>
      <c r="H9" s="44">
        <v>3405</v>
      </c>
      <c r="I9" s="19"/>
      <c r="J9" s="28">
        <v>400</v>
      </c>
      <c r="K9" s="14">
        <v>2948</v>
      </c>
      <c r="L9" s="49">
        <v>3157</v>
      </c>
      <c r="M9" s="49">
        <v>3324</v>
      </c>
      <c r="N9" s="49">
        <v>3491</v>
      </c>
      <c r="O9" s="49">
        <v>3644</v>
      </c>
      <c r="P9" s="44">
        <v>4666</v>
      </c>
    </row>
    <row r="10" spans="2:16" ht="12.75">
      <c r="B10" s="28">
        <v>500</v>
      </c>
      <c r="C10" s="14">
        <v>2557</v>
      </c>
      <c r="D10" s="49">
        <v>2691</v>
      </c>
      <c r="E10" s="49">
        <v>2777</v>
      </c>
      <c r="F10" s="49">
        <v>2864</v>
      </c>
      <c r="G10" s="49">
        <v>2968</v>
      </c>
      <c r="H10" s="44">
        <v>3609</v>
      </c>
      <c r="I10" s="19"/>
      <c r="J10" s="28">
        <v>500</v>
      </c>
      <c r="K10" s="14">
        <v>3205</v>
      </c>
      <c r="L10" s="49">
        <v>3362</v>
      </c>
      <c r="M10" s="49">
        <v>3555</v>
      </c>
      <c r="N10" s="49">
        <v>4267</v>
      </c>
      <c r="O10" s="49">
        <v>3967</v>
      </c>
      <c r="P10" s="44">
        <v>5124</v>
      </c>
    </row>
    <row r="11" spans="2:16" ht="12.75">
      <c r="B11" s="28">
        <v>600</v>
      </c>
      <c r="C11" s="14">
        <v>2656</v>
      </c>
      <c r="D11" s="49">
        <v>2817</v>
      </c>
      <c r="E11" s="49">
        <v>2895</v>
      </c>
      <c r="F11" s="49">
        <v>2974</v>
      </c>
      <c r="G11" s="49">
        <v>3123</v>
      </c>
      <c r="H11" s="44">
        <v>3840</v>
      </c>
      <c r="I11" s="19"/>
      <c r="J11" s="28">
        <v>600</v>
      </c>
      <c r="K11" s="14">
        <v>3356</v>
      </c>
      <c r="L11" s="49">
        <v>3565</v>
      </c>
      <c r="M11" s="49">
        <v>3800</v>
      </c>
      <c r="N11" s="49">
        <v>4560</v>
      </c>
      <c r="O11" s="49">
        <v>4263</v>
      </c>
      <c r="P11" s="44">
        <v>5608</v>
      </c>
    </row>
    <row r="12" spans="2:16" ht="12.75">
      <c r="B12" s="28">
        <v>700</v>
      </c>
      <c r="C12" s="14">
        <v>2730</v>
      </c>
      <c r="D12" s="49">
        <v>2927</v>
      </c>
      <c r="E12" s="49">
        <v>3008</v>
      </c>
      <c r="F12" s="49">
        <v>3089</v>
      </c>
      <c r="G12" s="49">
        <v>3279</v>
      </c>
      <c r="H12" s="44">
        <v>4077</v>
      </c>
      <c r="I12" s="19"/>
      <c r="J12" s="28">
        <v>700</v>
      </c>
      <c r="K12" s="14">
        <v>3625</v>
      </c>
      <c r="L12" s="49">
        <v>3845</v>
      </c>
      <c r="M12" s="49">
        <v>4101</v>
      </c>
      <c r="N12" s="49">
        <v>4922</v>
      </c>
      <c r="O12" s="49">
        <v>4619</v>
      </c>
      <c r="P12" s="44">
        <v>6211</v>
      </c>
    </row>
    <row r="13" spans="2:16" ht="12.75">
      <c r="B13" s="28">
        <v>800</v>
      </c>
      <c r="C13" s="14">
        <v>2808</v>
      </c>
      <c r="D13" s="49">
        <v>3015</v>
      </c>
      <c r="E13" s="49">
        <v>3122</v>
      </c>
      <c r="F13" s="49">
        <v>3229</v>
      </c>
      <c r="G13" s="49">
        <v>3425</v>
      </c>
      <c r="H13" s="44">
        <v>4318</v>
      </c>
      <c r="I13" s="19"/>
      <c r="J13" s="28">
        <v>800</v>
      </c>
      <c r="K13" s="14">
        <v>3803</v>
      </c>
      <c r="L13" s="49">
        <v>4087</v>
      </c>
      <c r="M13" s="49">
        <v>4386</v>
      </c>
      <c r="N13" s="49">
        <v>5263</v>
      </c>
      <c r="O13" s="49">
        <v>4980</v>
      </c>
      <c r="P13" s="44">
        <v>6808</v>
      </c>
    </row>
    <row r="14" spans="2:16" ht="12.75">
      <c r="B14" s="28">
        <v>900</v>
      </c>
      <c r="C14" s="14">
        <v>2924</v>
      </c>
      <c r="D14" s="49">
        <v>3161</v>
      </c>
      <c r="E14" s="49">
        <v>3267</v>
      </c>
      <c r="F14" s="49">
        <v>3373</v>
      </c>
      <c r="G14" s="49">
        <v>3580</v>
      </c>
      <c r="H14" s="44">
        <v>4521</v>
      </c>
      <c r="I14" s="19"/>
      <c r="J14" s="28">
        <v>900</v>
      </c>
      <c r="K14" s="14">
        <v>4050</v>
      </c>
      <c r="L14" s="49">
        <v>4351</v>
      </c>
      <c r="M14" s="49">
        <v>4683</v>
      </c>
      <c r="N14" s="49">
        <v>5619</v>
      </c>
      <c r="O14" s="49">
        <v>5339</v>
      </c>
      <c r="P14" s="44">
        <v>7416</v>
      </c>
    </row>
    <row r="15" spans="2:16" ht="12.75">
      <c r="B15" s="28">
        <v>1000</v>
      </c>
      <c r="C15" s="14">
        <v>3015</v>
      </c>
      <c r="D15" s="49">
        <v>3268</v>
      </c>
      <c r="E15" s="49">
        <v>3413</v>
      </c>
      <c r="F15" s="49">
        <v>3558</v>
      </c>
      <c r="G15" s="49">
        <v>3747</v>
      </c>
      <c r="H15" s="44">
        <v>4824</v>
      </c>
      <c r="I15" s="19"/>
      <c r="J15" s="28">
        <v>1000</v>
      </c>
      <c r="K15" s="14">
        <v>4245</v>
      </c>
      <c r="L15" s="49">
        <v>4615</v>
      </c>
      <c r="M15" s="49">
        <v>4973</v>
      </c>
      <c r="N15" s="49">
        <v>5967</v>
      </c>
      <c r="O15" s="49">
        <v>5700</v>
      </c>
      <c r="P15" s="44">
        <v>8025</v>
      </c>
    </row>
    <row r="16" spans="2:16" ht="12.75">
      <c r="B16" s="28">
        <v>1100</v>
      </c>
      <c r="C16" s="14">
        <v>3181</v>
      </c>
      <c r="D16" s="49">
        <v>3463</v>
      </c>
      <c r="E16" s="49">
        <v>3601</v>
      </c>
      <c r="F16" s="49">
        <v>3740</v>
      </c>
      <c r="G16" s="49">
        <v>3936</v>
      </c>
      <c r="H16" s="44">
        <v>5146</v>
      </c>
      <c r="I16" s="19"/>
      <c r="J16" s="28">
        <v>1100</v>
      </c>
      <c r="K16" s="14">
        <v>4460</v>
      </c>
      <c r="L16" s="49">
        <v>4895</v>
      </c>
      <c r="M16" s="49">
        <v>5275</v>
      </c>
      <c r="N16" s="49">
        <v>6330</v>
      </c>
      <c r="O16" s="49">
        <v>6050</v>
      </c>
      <c r="P16" s="44">
        <v>8616</v>
      </c>
    </row>
    <row r="17" spans="2:16" ht="12.75">
      <c r="B17" s="28">
        <v>1200</v>
      </c>
      <c r="C17" s="14">
        <v>3302</v>
      </c>
      <c r="D17" s="49">
        <v>3595</v>
      </c>
      <c r="E17" s="49">
        <v>3757</v>
      </c>
      <c r="F17" s="49">
        <v>3918</v>
      </c>
      <c r="G17" s="49">
        <v>4142</v>
      </c>
      <c r="H17" s="44">
        <v>5467</v>
      </c>
      <c r="I17" s="19"/>
      <c r="J17" s="28">
        <v>1200</v>
      </c>
      <c r="K17" s="14">
        <v>4670</v>
      </c>
      <c r="L17" s="49">
        <v>5147</v>
      </c>
      <c r="M17" s="49">
        <v>5562</v>
      </c>
      <c r="N17" s="49">
        <v>6674</v>
      </c>
      <c r="O17" s="49">
        <v>6416</v>
      </c>
      <c r="P17" s="44">
        <v>9229</v>
      </c>
    </row>
    <row r="18" spans="2:16" ht="12.75">
      <c r="B18" s="28">
        <v>1400</v>
      </c>
      <c r="C18" s="14">
        <v>3764</v>
      </c>
      <c r="D18" s="49">
        <v>4115</v>
      </c>
      <c r="E18" s="49">
        <v>4202</v>
      </c>
      <c r="F18" s="49">
        <v>4289</v>
      </c>
      <c r="G18" s="49">
        <v>4542</v>
      </c>
      <c r="H18" s="44">
        <v>6112</v>
      </c>
      <c r="I18" s="19"/>
      <c r="J18" s="28">
        <v>1400</v>
      </c>
      <c r="K18" s="14">
        <v>5110</v>
      </c>
      <c r="L18" s="49">
        <v>5686</v>
      </c>
      <c r="M18" s="49">
        <v>6157</v>
      </c>
      <c r="N18" s="49">
        <v>7389</v>
      </c>
      <c r="O18" s="49">
        <v>7136</v>
      </c>
      <c r="P18" s="44">
        <v>10435</v>
      </c>
    </row>
    <row r="19" spans="2:16" ht="12.75">
      <c r="B19" s="28">
        <v>1600</v>
      </c>
      <c r="C19" s="14">
        <v>4007</v>
      </c>
      <c r="D19" s="49">
        <v>4392</v>
      </c>
      <c r="E19" s="49">
        <v>4524</v>
      </c>
      <c r="F19" s="49">
        <v>4656</v>
      </c>
      <c r="G19" s="49">
        <v>5065</v>
      </c>
      <c r="H19" s="44">
        <v>6757</v>
      </c>
      <c r="I19" s="19"/>
      <c r="J19" s="28">
        <v>1600</v>
      </c>
      <c r="K19" s="14">
        <v>5552</v>
      </c>
      <c r="L19" s="49">
        <v>6214</v>
      </c>
      <c r="M19" s="49">
        <v>6746</v>
      </c>
      <c r="N19" s="49">
        <v>8095</v>
      </c>
      <c r="O19" s="49">
        <v>7857</v>
      </c>
      <c r="P19" s="44">
        <v>11635</v>
      </c>
    </row>
    <row r="20" spans="2:16" ht="12.75">
      <c r="B20" s="28">
        <v>1800</v>
      </c>
      <c r="C20" s="14">
        <v>4353</v>
      </c>
      <c r="D20" s="49">
        <v>4791</v>
      </c>
      <c r="E20" s="49">
        <v>4905</v>
      </c>
      <c r="F20" s="49">
        <v>5020</v>
      </c>
      <c r="G20" s="49">
        <v>5549</v>
      </c>
      <c r="H20" s="44">
        <v>7415</v>
      </c>
      <c r="I20" s="19"/>
      <c r="J20" s="28">
        <v>1800</v>
      </c>
      <c r="K20" s="14">
        <v>5988</v>
      </c>
      <c r="L20" s="49">
        <v>6746</v>
      </c>
      <c r="M20" s="49">
        <v>7336</v>
      </c>
      <c r="N20" s="49">
        <v>8803</v>
      </c>
      <c r="O20" s="49">
        <v>8579</v>
      </c>
      <c r="P20" s="44">
        <v>12846</v>
      </c>
    </row>
    <row r="21" spans="2:16" ht="12.75">
      <c r="B21" s="28">
        <v>2000</v>
      </c>
      <c r="C21" s="14">
        <v>4581</v>
      </c>
      <c r="D21" s="49">
        <v>5064</v>
      </c>
      <c r="E21" s="49">
        <v>5233</v>
      </c>
      <c r="F21" s="49">
        <v>5402</v>
      </c>
      <c r="G21" s="49">
        <v>5914</v>
      </c>
      <c r="H21" s="44">
        <v>8043</v>
      </c>
      <c r="I21" s="19"/>
      <c r="J21" s="28">
        <v>2000</v>
      </c>
      <c r="K21" s="14">
        <v>6423</v>
      </c>
      <c r="L21" s="49">
        <v>7284</v>
      </c>
      <c r="M21" s="49">
        <v>7930</v>
      </c>
      <c r="N21" s="49">
        <v>9515</v>
      </c>
      <c r="O21" s="49">
        <v>9295</v>
      </c>
      <c r="P21" s="44">
        <v>14062</v>
      </c>
    </row>
    <row r="22" spans="2:16" ht="12.75">
      <c r="B22" s="28">
        <v>2300</v>
      </c>
      <c r="C22" s="14">
        <v>4997</v>
      </c>
      <c r="D22" s="49">
        <v>5549</v>
      </c>
      <c r="E22" s="49">
        <v>5755</v>
      </c>
      <c r="F22" s="49">
        <v>5961</v>
      </c>
      <c r="G22" s="49">
        <v>6542</v>
      </c>
      <c r="H22" s="44">
        <v>8832</v>
      </c>
      <c r="I22" s="19"/>
      <c r="J22" s="28">
        <v>2300</v>
      </c>
      <c r="K22" s="14">
        <v>7080</v>
      </c>
      <c r="L22" s="49">
        <v>8080</v>
      </c>
      <c r="M22" s="49">
        <v>8818</v>
      </c>
      <c r="N22" s="49">
        <v>10581</v>
      </c>
      <c r="O22" s="49">
        <v>10392</v>
      </c>
      <c r="P22" s="44">
        <v>15767</v>
      </c>
    </row>
    <row r="23" spans="1:16" ht="12.75">
      <c r="A23" s="1791">
        <v>27</v>
      </c>
      <c r="B23" s="28">
        <v>2600</v>
      </c>
      <c r="C23" s="14">
        <v>5339</v>
      </c>
      <c r="D23" s="49">
        <v>6039</v>
      </c>
      <c r="E23" s="49">
        <v>6283</v>
      </c>
      <c r="F23" s="49">
        <v>6526</v>
      </c>
      <c r="G23" s="49">
        <v>7273</v>
      </c>
      <c r="H23" s="44">
        <v>9706</v>
      </c>
      <c r="I23" s="19"/>
      <c r="J23" s="28">
        <v>2600</v>
      </c>
      <c r="K23" s="14">
        <v>7742</v>
      </c>
      <c r="L23" s="49">
        <v>8888</v>
      </c>
      <c r="M23" s="49">
        <v>9708</v>
      </c>
      <c r="N23" s="49">
        <v>11650</v>
      </c>
      <c r="O23" s="49">
        <v>11463</v>
      </c>
      <c r="P23" s="44">
        <v>17398</v>
      </c>
    </row>
    <row r="24" spans="1:16" ht="13.5" thickBot="1">
      <c r="A24" s="1791"/>
      <c r="B24" s="27">
        <v>3000</v>
      </c>
      <c r="C24" s="85">
        <v>5990</v>
      </c>
      <c r="D24" s="43">
        <v>6708</v>
      </c>
      <c r="E24" s="43">
        <v>6992</v>
      </c>
      <c r="F24" s="43">
        <v>7276</v>
      </c>
      <c r="G24" s="43">
        <v>8010</v>
      </c>
      <c r="H24" s="42">
        <v>10873</v>
      </c>
      <c r="I24" s="19"/>
      <c r="J24" s="27">
        <v>3000</v>
      </c>
      <c r="K24" s="85">
        <v>8609</v>
      </c>
      <c r="L24" s="43">
        <v>9953</v>
      </c>
      <c r="M24" s="43">
        <v>10895</v>
      </c>
      <c r="N24" s="43">
        <v>13074</v>
      </c>
      <c r="O24" s="43">
        <v>12899</v>
      </c>
      <c r="P24" s="42">
        <v>19625</v>
      </c>
    </row>
    <row r="25" spans="1:16" ht="12.75" customHeight="1" thickBot="1">
      <c r="A25" s="179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3.5" thickBot="1">
      <c r="B26" s="21" t="s">
        <v>1359</v>
      </c>
      <c r="C26" s="1789" t="s">
        <v>1360</v>
      </c>
      <c r="D26" s="1742"/>
      <c r="E26" s="1742"/>
      <c r="F26" s="1742"/>
      <c r="G26" s="1742"/>
      <c r="H26" s="1790"/>
      <c r="I26" s="19"/>
      <c r="J26" s="19"/>
      <c r="K26" s="19"/>
      <c r="L26" s="19"/>
      <c r="M26" s="19"/>
      <c r="N26" s="19"/>
      <c r="O26" s="19"/>
      <c r="P26" s="19"/>
    </row>
    <row r="27" spans="2:16" ht="12.75">
      <c r="B27" s="20">
        <v>30</v>
      </c>
      <c r="C27" s="513">
        <v>300</v>
      </c>
      <c r="D27" s="46">
        <v>400</v>
      </c>
      <c r="E27" s="46">
        <v>450</v>
      </c>
      <c r="F27" s="46">
        <v>500</v>
      </c>
      <c r="G27" s="46">
        <v>600</v>
      </c>
      <c r="H27" s="45">
        <v>900</v>
      </c>
      <c r="I27" s="19"/>
      <c r="J27" s="19"/>
      <c r="K27" s="19"/>
      <c r="L27" s="19"/>
      <c r="M27" s="19"/>
      <c r="N27" s="19"/>
      <c r="O27" s="1737"/>
      <c r="P27" s="1737"/>
    </row>
    <row r="28" spans="2:16" ht="13.5" thickBot="1">
      <c r="B28" s="28">
        <v>400</v>
      </c>
      <c r="C28" s="14">
        <v>4490</v>
      </c>
      <c r="D28" s="49">
        <v>4675</v>
      </c>
      <c r="E28" s="49">
        <v>4957</v>
      </c>
      <c r="F28" s="49">
        <v>5240</v>
      </c>
      <c r="G28" s="49">
        <v>5506</v>
      </c>
      <c r="H28" s="44">
        <v>5745</v>
      </c>
      <c r="I28" s="19"/>
      <c r="J28" s="19"/>
      <c r="K28" s="19"/>
      <c r="L28" s="19"/>
      <c r="M28" s="19"/>
      <c r="N28" s="19"/>
      <c r="O28" s="19"/>
      <c r="P28" s="19"/>
    </row>
    <row r="29" spans="2:16" ht="12.75">
      <c r="B29" s="28">
        <v>500</v>
      </c>
      <c r="C29" s="14">
        <v>4728</v>
      </c>
      <c r="D29" s="49">
        <v>4944</v>
      </c>
      <c r="E29" s="49">
        <v>5260</v>
      </c>
      <c r="F29" s="49">
        <v>5576</v>
      </c>
      <c r="G29" s="49">
        <v>5870</v>
      </c>
      <c r="H29" s="44">
        <v>6377</v>
      </c>
      <c r="I29" s="19"/>
      <c r="J29" s="1734" t="s">
        <v>1372</v>
      </c>
      <c r="K29" s="1685"/>
      <c r="L29" s="1685"/>
      <c r="M29" s="1685"/>
      <c r="N29" s="1685"/>
      <c r="O29" s="1685"/>
      <c r="P29" s="40" t="s">
        <v>1373</v>
      </c>
    </row>
    <row r="30" spans="2:16" ht="13.5" thickBot="1">
      <c r="B30" s="28">
        <v>600</v>
      </c>
      <c r="C30" s="14">
        <v>4976</v>
      </c>
      <c r="D30" s="49">
        <v>5234</v>
      </c>
      <c r="E30" s="49">
        <v>5584</v>
      </c>
      <c r="F30" s="49">
        <v>5934</v>
      </c>
      <c r="G30" s="49">
        <v>6258</v>
      </c>
      <c r="H30" s="44">
        <v>7060</v>
      </c>
      <c r="I30" s="19"/>
      <c r="J30" s="1736" t="s">
        <v>1374</v>
      </c>
      <c r="K30" s="1687"/>
      <c r="L30" s="1687"/>
      <c r="M30" s="1687"/>
      <c r="N30" s="1687"/>
      <c r="O30" s="1687"/>
      <c r="P30" s="42">
        <v>610</v>
      </c>
    </row>
    <row r="31" spans="2:16" ht="13.5" thickBot="1">
      <c r="B31" s="28">
        <v>700</v>
      </c>
      <c r="C31" s="14">
        <v>5245</v>
      </c>
      <c r="D31" s="49">
        <v>5544</v>
      </c>
      <c r="E31" s="49">
        <v>5928</v>
      </c>
      <c r="F31" s="49">
        <v>6312</v>
      </c>
      <c r="G31" s="49">
        <v>6683</v>
      </c>
      <c r="H31" s="44">
        <v>7868</v>
      </c>
      <c r="I31" s="19"/>
      <c r="J31" s="19"/>
      <c r="K31" s="19"/>
      <c r="L31" s="19"/>
      <c r="M31" s="19"/>
      <c r="N31" s="19"/>
      <c r="O31" s="19"/>
      <c r="P31" s="19"/>
    </row>
    <row r="32" spans="2:16" ht="13.5" thickBot="1">
      <c r="B32" s="28">
        <v>800</v>
      </c>
      <c r="C32" s="14">
        <v>5531</v>
      </c>
      <c r="D32" s="49">
        <v>5871</v>
      </c>
      <c r="E32" s="49">
        <v>6298</v>
      </c>
      <c r="F32" s="49">
        <v>6726</v>
      </c>
      <c r="G32" s="49">
        <v>7139</v>
      </c>
      <c r="H32" s="44">
        <v>8770</v>
      </c>
      <c r="I32" s="19"/>
      <c r="J32" s="36" t="s">
        <v>1356</v>
      </c>
      <c r="K32" s="1688" t="s">
        <v>1357</v>
      </c>
      <c r="L32" s="1688"/>
      <c r="M32" s="1688"/>
      <c r="N32" s="1688"/>
      <c r="O32" s="1688"/>
      <c r="P32" s="47">
        <v>480</v>
      </c>
    </row>
    <row r="33" spans="2:16" ht="12.75">
      <c r="B33" s="28">
        <v>900</v>
      </c>
      <c r="C33" s="14">
        <v>5815</v>
      </c>
      <c r="D33" s="49">
        <v>6223</v>
      </c>
      <c r="E33" s="49">
        <v>6695</v>
      </c>
      <c r="F33" s="49">
        <v>7166</v>
      </c>
      <c r="G33" s="49">
        <v>7620</v>
      </c>
      <c r="H33" s="44">
        <v>9318</v>
      </c>
      <c r="I33" s="19"/>
      <c r="J33" s="19"/>
      <c r="K33" s="19"/>
      <c r="L33" s="19"/>
      <c r="M33" s="19"/>
      <c r="N33" s="19"/>
      <c r="O33" s="1737"/>
      <c r="P33" s="1737"/>
    </row>
    <row r="34" spans="2:16" ht="12.75">
      <c r="B34" s="28">
        <v>1000</v>
      </c>
      <c r="C34" s="14">
        <v>6100</v>
      </c>
      <c r="D34" s="49">
        <v>6581</v>
      </c>
      <c r="E34" s="49">
        <v>7089</v>
      </c>
      <c r="F34" s="49">
        <v>7597</v>
      </c>
      <c r="G34" s="49">
        <v>8096</v>
      </c>
      <c r="H34" s="44">
        <v>9908</v>
      </c>
      <c r="I34" s="19"/>
      <c r="J34" s="19"/>
      <c r="K34" s="19"/>
      <c r="L34" s="19"/>
      <c r="M34" s="19"/>
      <c r="N34" s="19"/>
      <c r="O34" s="1737"/>
      <c r="P34" s="1737"/>
    </row>
    <row r="35" spans="2:16" ht="12.75">
      <c r="B35" s="28">
        <v>1100</v>
      </c>
      <c r="C35" s="14">
        <v>6390</v>
      </c>
      <c r="D35" s="49">
        <v>6938</v>
      </c>
      <c r="E35" s="49">
        <v>7487</v>
      </c>
      <c r="F35" s="49">
        <v>8037</v>
      </c>
      <c r="G35" s="49">
        <v>8594</v>
      </c>
      <c r="H35" s="44">
        <v>10540</v>
      </c>
      <c r="I35" s="19"/>
      <c r="J35" s="19"/>
      <c r="K35" s="19"/>
      <c r="L35" s="19"/>
      <c r="M35" s="19"/>
      <c r="N35" s="19"/>
      <c r="O35" s="19"/>
      <c r="P35" s="19"/>
    </row>
    <row r="36" spans="2:16" ht="12.75">
      <c r="B36" s="28">
        <v>1200</v>
      </c>
      <c r="C36" s="14">
        <v>6680</v>
      </c>
      <c r="D36" s="49">
        <v>7295</v>
      </c>
      <c r="E36" s="49">
        <v>7886</v>
      </c>
      <c r="F36" s="49">
        <v>8477</v>
      </c>
      <c r="G36" s="49">
        <v>9076</v>
      </c>
      <c r="H36" s="44">
        <v>11224</v>
      </c>
      <c r="I36" s="19"/>
      <c r="J36" s="19"/>
      <c r="K36" s="19"/>
      <c r="L36" s="19"/>
      <c r="M36" s="19"/>
      <c r="N36" s="19"/>
      <c r="O36" s="1737"/>
      <c r="P36" s="1737"/>
    </row>
    <row r="37" spans="2:16" ht="12.75">
      <c r="B37" s="28">
        <v>1400</v>
      </c>
      <c r="C37" s="14">
        <v>7261</v>
      </c>
      <c r="D37" s="49">
        <v>8005</v>
      </c>
      <c r="E37" s="49">
        <v>8673</v>
      </c>
      <c r="F37" s="49">
        <v>9342</v>
      </c>
      <c r="G37" s="49">
        <v>10039</v>
      </c>
      <c r="H37" s="44">
        <v>12400</v>
      </c>
      <c r="I37" s="19"/>
      <c r="J37" s="19"/>
      <c r="K37" s="19"/>
      <c r="L37" s="19"/>
      <c r="M37" s="19"/>
      <c r="N37" s="19"/>
      <c r="O37" s="1737"/>
      <c r="P37" s="1737"/>
    </row>
    <row r="38" spans="2:16" ht="12.75">
      <c r="B38" s="28">
        <v>1600</v>
      </c>
      <c r="C38" s="14">
        <v>8047</v>
      </c>
      <c r="D38" s="49">
        <v>8947</v>
      </c>
      <c r="E38" s="49">
        <v>9717</v>
      </c>
      <c r="F38" s="49">
        <v>10486</v>
      </c>
      <c r="G38" s="49">
        <v>11307</v>
      </c>
      <c r="H38" s="44">
        <v>13932</v>
      </c>
      <c r="I38" s="19"/>
      <c r="J38" s="19"/>
      <c r="K38" s="19"/>
      <c r="L38" s="19"/>
      <c r="M38" s="19"/>
      <c r="N38" s="19"/>
      <c r="O38" s="1737"/>
      <c r="P38" s="1737"/>
    </row>
    <row r="39" spans="2:16" ht="12.75">
      <c r="B39" s="28">
        <v>1800</v>
      </c>
      <c r="C39" s="14">
        <v>8462</v>
      </c>
      <c r="D39" s="49">
        <v>9683</v>
      </c>
      <c r="E39" s="49">
        <v>10538</v>
      </c>
      <c r="F39" s="49">
        <v>11393</v>
      </c>
      <c r="G39" s="49">
        <v>12312</v>
      </c>
      <c r="H39" s="44">
        <v>15232</v>
      </c>
      <c r="I39" s="19"/>
      <c r="J39" s="19"/>
      <c r="K39" s="19"/>
      <c r="L39" s="19"/>
      <c r="M39" s="19"/>
      <c r="N39" s="19"/>
      <c r="O39" s="19"/>
      <c r="P39" s="19"/>
    </row>
    <row r="40" spans="2:16" ht="12.75">
      <c r="B40" s="28">
        <v>2000</v>
      </c>
      <c r="C40" s="14">
        <v>9233</v>
      </c>
      <c r="D40" s="49">
        <v>10419</v>
      </c>
      <c r="E40" s="49">
        <v>11354</v>
      </c>
      <c r="F40" s="49">
        <v>12289</v>
      </c>
      <c r="G40" s="49">
        <v>13302</v>
      </c>
      <c r="H40" s="44">
        <v>16378</v>
      </c>
      <c r="I40" s="19"/>
      <c r="J40" s="19"/>
      <c r="K40" s="19"/>
      <c r="L40" s="19"/>
      <c r="M40" s="19"/>
      <c r="N40" s="19"/>
      <c r="O40" s="1737"/>
      <c r="P40" s="1737"/>
    </row>
    <row r="41" spans="2:16" ht="12.75">
      <c r="B41" s="28">
        <v>2300</v>
      </c>
      <c r="C41" s="14">
        <v>10129</v>
      </c>
      <c r="D41" s="49">
        <v>11516</v>
      </c>
      <c r="E41" s="49">
        <v>12576</v>
      </c>
      <c r="F41" s="49">
        <v>13635</v>
      </c>
      <c r="G41" s="49">
        <v>14808</v>
      </c>
      <c r="H41" s="44">
        <v>17615</v>
      </c>
      <c r="I41" s="19"/>
      <c r="J41" s="19"/>
      <c r="K41" s="19"/>
      <c r="L41" s="19"/>
      <c r="M41" s="19"/>
      <c r="N41" s="19"/>
      <c r="O41" s="1737"/>
      <c r="P41" s="1737"/>
    </row>
    <row r="42" spans="2:16" ht="12.75">
      <c r="B42" s="28">
        <v>2600</v>
      </c>
      <c r="C42" s="14">
        <v>11020</v>
      </c>
      <c r="D42" s="49">
        <v>12614</v>
      </c>
      <c r="E42" s="49">
        <v>13801</v>
      </c>
      <c r="F42" s="49">
        <v>14987</v>
      </c>
      <c r="G42" s="49">
        <v>16305</v>
      </c>
      <c r="H42" s="44">
        <v>19413</v>
      </c>
      <c r="I42" s="19"/>
      <c r="J42" s="19"/>
      <c r="K42" s="19"/>
      <c r="L42" s="19"/>
      <c r="M42" s="19"/>
      <c r="N42" s="19"/>
      <c r="O42" s="1737"/>
      <c r="P42" s="1737"/>
    </row>
    <row r="43" spans="2:16" ht="13.5" thickBot="1">
      <c r="B43" s="27">
        <v>3000</v>
      </c>
      <c r="C43" s="85">
        <v>11941</v>
      </c>
      <c r="D43" s="43">
        <v>13796</v>
      </c>
      <c r="E43" s="43">
        <v>15129</v>
      </c>
      <c r="F43" s="43">
        <v>16463</v>
      </c>
      <c r="G43" s="43">
        <v>17953</v>
      </c>
      <c r="H43" s="42">
        <v>21401</v>
      </c>
      <c r="I43" s="19"/>
      <c r="J43" s="19"/>
      <c r="K43" s="19"/>
      <c r="L43" s="19"/>
      <c r="M43" s="19"/>
      <c r="N43" s="19"/>
      <c r="O43" s="1737"/>
      <c r="P43" s="1737"/>
    </row>
  </sheetData>
  <sheetProtection selectLockedCells="1" selectUnlockedCells="1"/>
  <mergeCells count="17">
    <mergeCell ref="O42:O43"/>
    <mergeCell ref="P42:P43"/>
    <mergeCell ref="O36:P36"/>
    <mergeCell ref="C7:H7"/>
    <mergeCell ref="K7:P7"/>
    <mergeCell ref="C26:H26"/>
    <mergeCell ref="O27:P27"/>
    <mergeCell ref="J29:O29"/>
    <mergeCell ref="J30:O30"/>
    <mergeCell ref="K32:O32"/>
    <mergeCell ref="O33:O34"/>
    <mergeCell ref="P33:P34"/>
    <mergeCell ref="A2:G2"/>
    <mergeCell ref="O37:P38"/>
    <mergeCell ref="O40:O41"/>
    <mergeCell ref="P40:P41"/>
    <mergeCell ref="A23:A25"/>
  </mergeCells>
  <hyperlinks>
    <hyperlink ref="P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130" zoomScaleSheetLayoutView="130" zoomScalePageLayoutView="0" workbookViewId="0" topLeftCell="E1">
      <selection activeCell="N2" sqref="N2"/>
    </sheetView>
  </sheetViews>
  <sheetFormatPr defaultColWidth="9.00390625" defaultRowHeight="12.75"/>
  <cols>
    <col min="1" max="1" width="2.75390625" style="54" customWidth="1"/>
    <col min="2" max="7" width="10.875" style="54" customWidth="1"/>
    <col min="8" max="8" width="9.75390625" style="54" customWidth="1"/>
    <col min="9" max="14" width="10.875" style="54" customWidth="1"/>
    <col min="15" max="21" width="7.00390625" style="54" customWidth="1"/>
    <col min="22" max="22" width="2.125" style="54" customWidth="1"/>
    <col min="23" max="16384" width="9.125" style="54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6"/>
    </row>
    <row r="3" spans="2:14" ht="12.75">
      <c r="B3" s="37" t="s">
        <v>1352</v>
      </c>
      <c r="C3" s="38"/>
      <c r="D3" s="38"/>
      <c r="N3" s="39"/>
    </row>
    <row r="4" spans="2:7" ht="16.5" customHeight="1" thickBot="1">
      <c r="B4" s="38" t="s">
        <v>1377</v>
      </c>
      <c r="C4" s="38"/>
      <c r="D4" s="38"/>
      <c r="G4" s="54" t="s">
        <v>1378</v>
      </c>
    </row>
    <row r="5" spans="2:14" ht="14.25" customHeight="1" thickBot="1">
      <c r="B5" s="38" t="s">
        <v>1355</v>
      </c>
      <c r="C5" s="38"/>
      <c r="D5" s="38"/>
      <c r="J5" s="36" t="s">
        <v>1356</v>
      </c>
      <c r="K5" s="1712" t="s">
        <v>1357</v>
      </c>
      <c r="L5" s="1720"/>
      <c r="M5" s="1751"/>
      <c r="N5" s="47">
        <v>480</v>
      </c>
    </row>
    <row r="6" spans="2:4" ht="18.75" customHeight="1" thickBot="1">
      <c r="B6" s="37" t="s">
        <v>1379</v>
      </c>
      <c r="C6" s="38"/>
      <c r="D6" s="38"/>
    </row>
    <row r="7" spans="2:14" ht="15" customHeight="1" thickBot="1">
      <c r="B7" s="21" t="s">
        <v>1359</v>
      </c>
      <c r="C7" s="1789" t="s">
        <v>1360</v>
      </c>
      <c r="D7" s="1742"/>
      <c r="E7" s="1742"/>
      <c r="F7" s="1742"/>
      <c r="G7" s="1790"/>
      <c r="H7" s="19"/>
      <c r="I7" s="518" t="s">
        <v>1359</v>
      </c>
      <c r="J7" s="1798" t="s">
        <v>1360</v>
      </c>
      <c r="K7" s="1799"/>
      <c r="L7" s="1799"/>
      <c r="M7" s="1799"/>
      <c r="N7" s="1800"/>
    </row>
    <row r="8" spans="2:14" ht="15" customHeight="1">
      <c r="B8" s="20">
        <v>11</v>
      </c>
      <c r="C8" s="513">
        <v>300</v>
      </c>
      <c r="D8" s="46">
        <v>400</v>
      </c>
      <c r="E8" s="46">
        <v>500</v>
      </c>
      <c r="F8" s="46">
        <v>600</v>
      </c>
      <c r="G8" s="45">
        <v>900</v>
      </c>
      <c r="H8" s="19"/>
      <c r="I8" s="24" t="s">
        <v>1361</v>
      </c>
      <c r="J8" s="513">
        <v>300</v>
      </c>
      <c r="K8" s="46">
        <v>400</v>
      </c>
      <c r="L8" s="46">
        <v>500</v>
      </c>
      <c r="M8" s="46">
        <v>600</v>
      </c>
      <c r="N8" s="45">
        <v>900</v>
      </c>
    </row>
    <row r="9" spans="2:14" ht="12.75" customHeight="1">
      <c r="B9" s="28">
        <v>400</v>
      </c>
      <c r="C9" s="14">
        <v>3212</v>
      </c>
      <c r="D9" s="49">
        <v>3363</v>
      </c>
      <c r="E9" s="49">
        <v>3545</v>
      </c>
      <c r="F9" s="49">
        <v>3771</v>
      </c>
      <c r="G9" s="44">
        <v>4427</v>
      </c>
      <c r="H9" s="19"/>
      <c r="I9" s="23">
        <v>400</v>
      </c>
      <c r="J9" s="14">
        <v>3860</v>
      </c>
      <c r="K9" s="49">
        <v>4012</v>
      </c>
      <c r="L9" s="49">
        <v>4420</v>
      </c>
      <c r="M9" s="49">
        <v>4585</v>
      </c>
      <c r="N9" s="44">
        <v>5914</v>
      </c>
    </row>
    <row r="10" spans="2:14" ht="12.75" customHeight="1">
      <c r="B10" s="28">
        <v>500</v>
      </c>
      <c r="C10" s="14">
        <v>3318</v>
      </c>
      <c r="D10" s="49">
        <v>3492</v>
      </c>
      <c r="E10" s="49">
        <v>3718</v>
      </c>
      <c r="F10" s="49">
        <v>3854</v>
      </c>
      <c r="G10" s="44">
        <v>4692</v>
      </c>
      <c r="H10" s="19"/>
      <c r="I10" s="23">
        <v>500</v>
      </c>
      <c r="J10" s="14">
        <v>4173</v>
      </c>
      <c r="K10" s="49">
        <v>4262</v>
      </c>
      <c r="L10" s="49">
        <v>4730</v>
      </c>
      <c r="M10" s="49">
        <v>4994</v>
      </c>
      <c r="N10" s="44">
        <v>6474</v>
      </c>
    </row>
    <row r="11" spans="2:14" ht="12.75" customHeight="1">
      <c r="B11" s="28">
        <v>600</v>
      </c>
      <c r="C11" s="14">
        <v>3447</v>
      </c>
      <c r="D11" s="49">
        <v>3658</v>
      </c>
      <c r="E11" s="49">
        <v>3861</v>
      </c>
      <c r="F11" s="49">
        <v>4058</v>
      </c>
      <c r="G11" s="44">
        <v>4994</v>
      </c>
      <c r="H11" s="19"/>
      <c r="I11" s="23">
        <v>600</v>
      </c>
      <c r="J11" s="14">
        <v>4352</v>
      </c>
      <c r="K11" s="49">
        <v>4526</v>
      </c>
      <c r="L11" s="49">
        <v>5084</v>
      </c>
      <c r="M11" s="49">
        <v>5356</v>
      </c>
      <c r="N11" s="44">
        <v>7076</v>
      </c>
    </row>
    <row r="12" spans="2:14" ht="12.75" customHeight="1">
      <c r="B12" s="28">
        <v>700</v>
      </c>
      <c r="C12" s="14">
        <v>3545</v>
      </c>
      <c r="D12" s="49">
        <v>3801</v>
      </c>
      <c r="E12" s="49">
        <v>4013</v>
      </c>
      <c r="F12" s="49">
        <v>4261</v>
      </c>
      <c r="G12" s="44">
        <v>5303</v>
      </c>
      <c r="H12" s="19"/>
      <c r="I12" s="23">
        <v>700</v>
      </c>
      <c r="J12" s="14">
        <v>4711</v>
      </c>
      <c r="K12" s="49">
        <v>4880</v>
      </c>
      <c r="L12" s="49">
        <v>5515</v>
      </c>
      <c r="M12" s="49">
        <v>5824</v>
      </c>
      <c r="N12" s="44">
        <v>7877</v>
      </c>
    </row>
    <row r="13" spans="2:14" ht="12.75" customHeight="1">
      <c r="B13" s="28">
        <v>800</v>
      </c>
      <c r="C13" s="14">
        <v>3658</v>
      </c>
      <c r="D13" s="49">
        <v>3929</v>
      </c>
      <c r="E13" s="49">
        <v>4209</v>
      </c>
      <c r="F13" s="49">
        <v>4465</v>
      </c>
      <c r="G13" s="44">
        <v>5636</v>
      </c>
      <c r="H13" s="19"/>
      <c r="I13" s="23">
        <v>800</v>
      </c>
      <c r="J13" s="14">
        <v>4948</v>
      </c>
      <c r="K13" s="49">
        <v>5212</v>
      </c>
      <c r="L13" s="49">
        <v>5952</v>
      </c>
      <c r="M13" s="49">
        <v>6300</v>
      </c>
      <c r="N13" s="44">
        <v>8662</v>
      </c>
    </row>
    <row r="14" spans="2:14" ht="12.75" customHeight="1">
      <c r="B14" s="28">
        <v>900</v>
      </c>
      <c r="C14" s="14">
        <v>3808</v>
      </c>
      <c r="D14" s="49">
        <v>4118</v>
      </c>
      <c r="E14" s="49">
        <v>4397</v>
      </c>
      <c r="F14" s="49">
        <v>4669</v>
      </c>
      <c r="G14" s="44">
        <v>5899</v>
      </c>
      <c r="H14" s="19"/>
      <c r="I14" s="23">
        <v>900</v>
      </c>
      <c r="J14" s="14">
        <v>5266</v>
      </c>
      <c r="K14" s="49">
        <v>5551</v>
      </c>
      <c r="L14" s="49">
        <v>6376</v>
      </c>
      <c r="M14" s="49">
        <v>6783</v>
      </c>
      <c r="N14" s="44">
        <v>9449</v>
      </c>
    </row>
    <row r="15" spans="2:14" ht="12.75" customHeight="1">
      <c r="B15" s="28">
        <v>1000</v>
      </c>
      <c r="C15" s="14">
        <v>3929</v>
      </c>
      <c r="D15" s="49">
        <v>4261</v>
      </c>
      <c r="E15" s="49">
        <v>4639</v>
      </c>
      <c r="F15" s="49">
        <v>4888</v>
      </c>
      <c r="G15" s="44">
        <v>6300</v>
      </c>
      <c r="H15" s="19"/>
      <c r="I15" s="23">
        <v>1000</v>
      </c>
      <c r="J15" s="14">
        <v>5527</v>
      </c>
      <c r="K15" s="49">
        <v>5892</v>
      </c>
      <c r="L15" s="49">
        <v>6798</v>
      </c>
      <c r="M15" s="49">
        <v>7258</v>
      </c>
      <c r="N15" s="44">
        <v>10248</v>
      </c>
    </row>
    <row r="16" spans="2:14" ht="12.75" customHeight="1">
      <c r="B16" s="28">
        <v>1100</v>
      </c>
      <c r="C16" s="14">
        <v>4149</v>
      </c>
      <c r="D16" s="49">
        <v>4518</v>
      </c>
      <c r="E16" s="49">
        <v>4880</v>
      </c>
      <c r="F16" s="49">
        <v>5137</v>
      </c>
      <c r="G16" s="44">
        <v>6723</v>
      </c>
      <c r="H16" s="19"/>
      <c r="I16" s="23">
        <v>1100</v>
      </c>
      <c r="J16" s="14">
        <v>5800</v>
      </c>
      <c r="K16" s="49">
        <v>6262</v>
      </c>
      <c r="L16" s="49">
        <v>7213</v>
      </c>
      <c r="M16" s="49">
        <v>7719</v>
      </c>
      <c r="N16" s="44">
        <v>11048</v>
      </c>
    </row>
    <row r="17" spans="2:14" ht="12.75" customHeight="1">
      <c r="B17" s="28">
        <v>1200</v>
      </c>
      <c r="C17" s="14">
        <v>4307</v>
      </c>
      <c r="D17" s="49">
        <v>4692</v>
      </c>
      <c r="E17" s="49">
        <v>5115</v>
      </c>
      <c r="F17" s="49">
        <v>5409</v>
      </c>
      <c r="G17" s="44">
        <v>7146</v>
      </c>
      <c r="H17" s="19"/>
      <c r="I17" s="23">
        <v>1200</v>
      </c>
      <c r="J17" s="14">
        <v>6080</v>
      </c>
      <c r="K17" s="49">
        <v>6609</v>
      </c>
      <c r="L17" s="49">
        <v>7644</v>
      </c>
      <c r="M17" s="49">
        <v>8179</v>
      </c>
      <c r="N17" s="44">
        <v>11818</v>
      </c>
    </row>
    <row r="18" spans="2:14" ht="12.75" customHeight="1">
      <c r="B18" s="28">
        <v>1400</v>
      </c>
      <c r="C18" s="14">
        <v>4918</v>
      </c>
      <c r="D18" s="49">
        <v>5379</v>
      </c>
      <c r="E18" s="49">
        <v>5606</v>
      </c>
      <c r="F18" s="49">
        <v>5937</v>
      </c>
      <c r="G18" s="44">
        <v>7998</v>
      </c>
      <c r="H18" s="19"/>
      <c r="I18" s="23">
        <v>1400</v>
      </c>
      <c r="J18" s="14">
        <v>6651</v>
      </c>
      <c r="K18" s="49">
        <v>7304</v>
      </c>
      <c r="L18" s="49">
        <v>8488</v>
      </c>
      <c r="M18" s="49">
        <v>9124</v>
      </c>
      <c r="N18" s="44">
        <v>13388</v>
      </c>
    </row>
    <row r="19" spans="2:14" ht="12.75" customHeight="1">
      <c r="B19" s="28">
        <v>1600</v>
      </c>
      <c r="C19" s="14">
        <v>5235</v>
      </c>
      <c r="D19" s="49">
        <v>5741</v>
      </c>
      <c r="E19" s="49">
        <v>6089</v>
      </c>
      <c r="F19" s="49">
        <v>6624</v>
      </c>
      <c r="G19" s="44">
        <v>8844</v>
      </c>
      <c r="H19" s="19"/>
      <c r="I19" s="23">
        <v>1600</v>
      </c>
      <c r="J19" s="14">
        <v>7235</v>
      </c>
      <c r="K19" s="49">
        <v>7998</v>
      </c>
      <c r="L19" s="49">
        <v>9349</v>
      </c>
      <c r="M19" s="49">
        <v>10060</v>
      </c>
      <c r="N19" s="44">
        <v>14974</v>
      </c>
    </row>
    <row r="20" spans="2:14" ht="12.75" customHeight="1">
      <c r="B20" s="28">
        <v>1800</v>
      </c>
      <c r="C20" s="14">
        <v>5704</v>
      </c>
      <c r="D20" s="49">
        <v>6278</v>
      </c>
      <c r="E20" s="49">
        <v>6579</v>
      </c>
      <c r="F20" s="49">
        <v>7274</v>
      </c>
      <c r="G20" s="44">
        <v>9727</v>
      </c>
      <c r="H20" s="19"/>
      <c r="I20" s="23">
        <v>1800</v>
      </c>
      <c r="J20" s="14">
        <v>7792</v>
      </c>
      <c r="K20" s="49">
        <v>8693</v>
      </c>
      <c r="L20" s="49">
        <v>10180</v>
      </c>
      <c r="M20" s="49">
        <v>11003</v>
      </c>
      <c r="N20" s="44">
        <v>16544</v>
      </c>
    </row>
    <row r="21" spans="1:14" ht="12.75" customHeight="1">
      <c r="A21" s="1794">
        <v>28</v>
      </c>
      <c r="B21" s="28">
        <v>2000</v>
      </c>
      <c r="C21" s="14">
        <v>6005</v>
      </c>
      <c r="D21" s="49">
        <v>6640</v>
      </c>
      <c r="E21" s="49">
        <v>7085</v>
      </c>
      <c r="F21" s="49">
        <v>7757</v>
      </c>
      <c r="G21" s="44">
        <v>10558</v>
      </c>
      <c r="H21" s="19"/>
      <c r="I21" s="23">
        <v>2000</v>
      </c>
      <c r="J21" s="14">
        <v>8362</v>
      </c>
      <c r="K21" s="49">
        <v>9388</v>
      </c>
      <c r="L21" s="49">
        <v>11033</v>
      </c>
      <c r="M21" s="49">
        <v>11947</v>
      </c>
      <c r="N21" s="44">
        <v>18159</v>
      </c>
    </row>
    <row r="22" spans="1:14" ht="12.75" customHeight="1">
      <c r="A22" s="1794"/>
      <c r="B22" s="28">
        <v>2300</v>
      </c>
      <c r="C22" s="14">
        <v>6549</v>
      </c>
      <c r="D22" s="49">
        <v>7274</v>
      </c>
      <c r="E22" s="49">
        <v>7818</v>
      </c>
      <c r="F22" s="49">
        <v>8579</v>
      </c>
      <c r="G22" s="44">
        <v>11592</v>
      </c>
      <c r="H22" s="19"/>
      <c r="I22" s="23">
        <v>2300</v>
      </c>
      <c r="J22" s="14">
        <v>9225</v>
      </c>
      <c r="K22" s="49">
        <v>10437</v>
      </c>
      <c r="L22" s="49">
        <v>12325</v>
      </c>
      <c r="M22" s="49">
        <v>13359</v>
      </c>
      <c r="N22" s="44">
        <v>20357</v>
      </c>
    </row>
    <row r="23" spans="1:14" ht="12.75" customHeight="1">
      <c r="A23" s="1794"/>
      <c r="B23" s="28">
        <v>2600</v>
      </c>
      <c r="C23" s="14">
        <v>7002</v>
      </c>
      <c r="D23" s="49">
        <v>7923</v>
      </c>
      <c r="E23" s="49">
        <v>8565</v>
      </c>
      <c r="F23" s="49">
        <v>9546</v>
      </c>
      <c r="G23" s="44">
        <v>12747</v>
      </c>
      <c r="H23" s="19"/>
      <c r="I23" s="23">
        <v>2600</v>
      </c>
      <c r="J23" s="14">
        <v>10089</v>
      </c>
      <c r="K23" s="49">
        <v>11486</v>
      </c>
      <c r="L23" s="49">
        <v>13593</v>
      </c>
      <c r="M23" s="49">
        <v>14771</v>
      </c>
      <c r="N23" s="44">
        <v>22501</v>
      </c>
    </row>
    <row r="24" spans="1:14" ht="12.75" customHeight="1" thickBot="1">
      <c r="A24" s="1794"/>
      <c r="B24" s="27">
        <v>3000</v>
      </c>
      <c r="C24" s="85">
        <v>7863</v>
      </c>
      <c r="D24" s="43">
        <v>8806</v>
      </c>
      <c r="E24" s="43">
        <v>9553</v>
      </c>
      <c r="F24" s="43">
        <v>10520</v>
      </c>
      <c r="G24" s="42">
        <v>14287</v>
      </c>
      <c r="H24" s="19"/>
      <c r="I24" s="22">
        <v>3000</v>
      </c>
      <c r="J24" s="85">
        <v>11218</v>
      </c>
      <c r="K24" s="43">
        <v>12891</v>
      </c>
      <c r="L24" s="43">
        <v>15298</v>
      </c>
      <c r="M24" s="43">
        <v>16650</v>
      </c>
      <c r="N24" s="42">
        <v>25414</v>
      </c>
    </row>
    <row r="25" spans="2:14" ht="12.75" customHeight="1" thickBo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2.75" customHeight="1" thickBot="1">
      <c r="B26" s="21" t="s">
        <v>1359</v>
      </c>
      <c r="C26" s="1789" t="s">
        <v>1360</v>
      </c>
      <c r="D26" s="1742"/>
      <c r="E26" s="1742"/>
      <c r="F26" s="1742"/>
      <c r="G26" s="1790"/>
      <c r="H26" s="19"/>
      <c r="I26" s="21" t="s">
        <v>1359</v>
      </c>
      <c r="J26" s="1789" t="s">
        <v>1360</v>
      </c>
      <c r="K26" s="1742"/>
      <c r="L26" s="1742"/>
      <c r="M26" s="1742"/>
      <c r="N26" s="1790"/>
    </row>
    <row r="27" spans="2:14" ht="12.75" customHeight="1">
      <c r="B27" s="20">
        <v>22</v>
      </c>
      <c r="C27" s="513">
        <v>300</v>
      </c>
      <c r="D27" s="46">
        <v>400</v>
      </c>
      <c r="E27" s="46">
        <v>500</v>
      </c>
      <c r="F27" s="46">
        <v>600</v>
      </c>
      <c r="G27" s="45">
        <v>900</v>
      </c>
      <c r="H27" s="19"/>
      <c r="I27" s="20">
        <v>33</v>
      </c>
      <c r="J27" s="513">
        <v>300</v>
      </c>
      <c r="K27" s="46">
        <v>400</v>
      </c>
      <c r="L27" s="46">
        <v>500</v>
      </c>
      <c r="M27" s="46">
        <v>600</v>
      </c>
      <c r="N27" s="45">
        <v>900</v>
      </c>
    </row>
    <row r="28" spans="2:14" ht="12.75" customHeight="1">
      <c r="B28" s="28">
        <v>400</v>
      </c>
      <c r="C28" s="14">
        <v>3884</v>
      </c>
      <c r="D28" s="49">
        <v>4171</v>
      </c>
      <c r="E28" s="49">
        <v>4601</v>
      </c>
      <c r="F28" s="49">
        <v>4798</v>
      </c>
      <c r="G28" s="44">
        <v>6187</v>
      </c>
      <c r="H28" s="19"/>
      <c r="I28" s="28">
        <v>400</v>
      </c>
      <c r="J28" s="14">
        <v>6292</v>
      </c>
      <c r="K28" s="49">
        <v>6556</v>
      </c>
      <c r="L28" s="49">
        <v>7342</v>
      </c>
      <c r="M28" s="49">
        <v>7711</v>
      </c>
      <c r="N28" s="44">
        <v>8013</v>
      </c>
    </row>
    <row r="29" spans="2:14" ht="12.75" customHeight="1">
      <c r="B29" s="28">
        <v>500</v>
      </c>
      <c r="C29" s="14">
        <v>4246</v>
      </c>
      <c r="D29" s="49">
        <v>4458</v>
      </c>
      <c r="E29" s="49">
        <v>4963</v>
      </c>
      <c r="F29" s="49">
        <v>5250</v>
      </c>
      <c r="G29" s="44">
        <v>6828</v>
      </c>
      <c r="H29" s="19"/>
      <c r="I29" s="28">
        <v>500</v>
      </c>
      <c r="J29" s="14">
        <v>6640</v>
      </c>
      <c r="K29" s="49">
        <v>6949</v>
      </c>
      <c r="L29" s="49">
        <v>7833</v>
      </c>
      <c r="M29" s="49">
        <v>8240</v>
      </c>
      <c r="N29" s="44">
        <v>8935</v>
      </c>
    </row>
    <row r="30" spans="2:14" ht="12.75" customHeight="1">
      <c r="B30" s="28">
        <v>600</v>
      </c>
      <c r="C30" s="14">
        <v>4458</v>
      </c>
      <c r="D30" s="49">
        <v>4744</v>
      </c>
      <c r="E30" s="49">
        <v>5364</v>
      </c>
      <c r="F30" s="49">
        <v>5666</v>
      </c>
      <c r="G30" s="44">
        <v>7508</v>
      </c>
      <c r="H30" s="19"/>
      <c r="I30" s="28">
        <v>600</v>
      </c>
      <c r="J30" s="14">
        <v>7002</v>
      </c>
      <c r="K30" s="49">
        <v>7372</v>
      </c>
      <c r="L30" s="49">
        <v>8353</v>
      </c>
      <c r="M30" s="49">
        <v>8806</v>
      </c>
      <c r="N30" s="44">
        <v>9932</v>
      </c>
    </row>
    <row r="31" spans="2:14" ht="12.75" customHeight="1">
      <c r="B31" s="28">
        <v>700</v>
      </c>
      <c r="C31" s="14">
        <v>4835</v>
      </c>
      <c r="D31" s="49">
        <v>5137</v>
      </c>
      <c r="E31" s="49">
        <v>5817</v>
      </c>
      <c r="F31" s="49">
        <v>6164</v>
      </c>
      <c r="G31" s="44">
        <v>8353</v>
      </c>
      <c r="H31" s="19"/>
      <c r="I31" s="28">
        <v>700</v>
      </c>
      <c r="J31" s="14">
        <v>7394</v>
      </c>
      <c r="K31" s="49">
        <v>7825</v>
      </c>
      <c r="L31" s="49">
        <v>8904</v>
      </c>
      <c r="M31" s="49">
        <v>9425</v>
      </c>
      <c r="N31" s="44">
        <v>11109</v>
      </c>
    </row>
    <row r="32" spans="2:14" ht="12.75" customHeight="1">
      <c r="B32" s="28">
        <v>800</v>
      </c>
      <c r="C32" s="14">
        <v>5084</v>
      </c>
      <c r="D32" s="49">
        <v>5477</v>
      </c>
      <c r="E32" s="49">
        <v>6278</v>
      </c>
      <c r="F32" s="49">
        <v>6670</v>
      </c>
      <c r="G32" s="44">
        <v>9191</v>
      </c>
      <c r="H32" s="19"/>
      <c r="I32" s="28">
        <v>800</v>
      </c>
      <c r="J32" s="14">
        <v>7810</v>
      </c>
      <c r="K32" s="49">
        <v>8301</v>
      </c>
      <c r="L32" s="49">
        <v>9508</v>
      </c>
      <c r="M32" s="49">
        <v>10090</v>
      </c>
      <c r="N32" s="44">
        <v>12422</v>
      </c>
    </row>
    <row r="33" spans="2:14" ht="12.75" customHeight="1">
      <c r="B33" s="28">
        <v>900</v>
      </c>
      <c r="C33" s="14">
        <v>5432</v>
      </c>
      <c r="D33" s="49">
        <v>5847</v>
      </c>
      <c r="E33" s="49">
        <v>6738</v>
      </c>
      <c r="F33" s="49">
        <v>7176</v>
      </c>
      <c r="G33" s="44">
        <v>10044</v>
      </c>
      <c r="H33" s="19"/>
      <c r="I33" s="28">
        <v>900</v>
      </c>
      <c r="J33" s="14">
        <v>8225</v>
      </c>
      <c r="K33" s="49">
        <v>8814</v>
      </c>
      <c r="L33" s="49">
        <v>10150</v>
      </c>
      <c r="M33" s="49">
        <v>10792</v>
      </c>
      <c r="N33" s="44">
        <v>13223</v>
      </c>
    </row>
    <row r="34" spans="2:14" ht="12.75" customHeight="1">
      <c r="B34" s="28">
        <v>1000</v>
      </c>
      <c r="C34" s="14">
        <v>5704</v>
      </c>
      <c r="D34" s="49">
        <v>6217</v>
      </c>
      <c r="E34" s="49">
        <v>7183</v>
      </c>
      <c r="F34" s="49">
        <v>7681</v>
      </c>
      <c r="G34" s="44">
        <v>10898</v>
      </c>
      <c r="H34" s="19"/>
      <c r="I34" s="28">
        <v>1000</v>
      </c>
      <c r="J34" s="14">
        <v>8641</v>
      </c>
      <c r="K34" s="49">
        <v>9335</v>
      </c>
      <c r="L34" s="49">
        <v>10777</v>
      </c>
      <c r="M34" s="49">
        <v>11486</v>
      </c>
      <c r="N34" s="44">
        <v>14083</v>
      </c>
    </row>
    <row r="35" spans="2:14" ht="12.75" customHeight="1">
      <c r="B35" s="28">
        <v>1100</v>
      </c>
      <c r="C35" s="14">
        <v>6005</v>
      </c>
      <c r="D35" s="49">
        <v>6610</v>
      </c>
      <c r="E35" s="49">
        <v>7636</v>
      </c>
      <c r="F35" s="49">
        <v>8172</v>
      </c>
      <c r="G35" s="44">
        <v>11728</v>
      </c>
      <c r="H35" s="19"/>
      <c r="I35" s="28">
        <v>1100</v>
      </c>
      <c r="J35" s="14">
        <v>9063</v>
      </c>
      <c r="K35" s="49">
        <v>9856</v>
      </c>
      <c r="L35" s="49">
        <v>11418</v>
      </c>
      <c r="M35" s="49">
        <v>12211</v>
      </c>
      <c r="N35" s="44">
        <v>15004</v>
      </c>
    </row>
    <row r="36" spans="2:14" ht="12.75" customHeight="1">
      <c r="B36" s="28">
        <v>1200</v>
      </c>
      <c r="C36" s="14">
        <v>6300</v>
      </c>
      <c r="D36" s="49">
        <v>6964</v>
      </c>
      <c r="E36" s="49">
        <v>8089</v>
      </c>
      <c r="F36" s="49">
        <v>8685</v>
      </c>
      <c r="G36" s="44">
        <v>12589</v>
      </c>
      <c r="H36" s="19"/>
      <c r="I36" s="28">
        <v>1200</v>
      </c>
      <c r="J36" s="14">
        <v>9485</v>
      </c>
      <c r="K36" s="49">
        <v>10376</v>
      </c>
      <c r="L36" s="49">
        <v>12060</v>
      </c>
      <c r="M36" s="49">
        <v>12913</v>
      </c>
      <c r="N36" s="44">
        <v>16001</v>
      </c>
    </row>
    <row r="37" spans="2:14" ht="12.75" customHeight="1">
      <c r="B37" s="28">
        <v>1400</v>
      </c>
      <c r="C37" s="14">
        <v>6919</v>
      </c>
      <c r="D37" s="49">
        <v>7719</v>
      </c>
      <c r="E37" s="49">
        <v>9003</v>
      </c>
      <c r="F37" s="49">
        <v>9697</v>
      </c>
      <c r="G37" s="44">
        <v>14280</v>
      </c>
      <c r="H37" s="19"/>
      <c r="I37" s="28">
        <v>1400</v>
      </c>
      <c r="J37" s="14">
        <v>10331</v>
      </c>
      <c r="K37" s="49">
        <v>11411</v>
      </c>
      <c r="L37" s="49">
        <v>13321</v>
      </c>
      <c r="M37" s="49">
        <v>14318</v>
      </c>
      <c r="N37" s="44">
        <v>17715</v>
      </c>
    </row>
    <row r="38" spans="2:14" ht="12.75" customHeight="1">
      <c r="B38" s="28">
        <v>1600</v>
      </c>
      <c r="C38" s="14">
        <v>7538</v>
      </c>
      <c r="D38" s="49">
        <v>8459</v>
      </c>
      <c r="E38" s="49">
        <v>9916</v>
      </c>
      <c r="F38" s="49">
        <v>10708</v>
      </c>
      <c r="G38" s="44">
        <v>15963</v>
      </c>
      <c r="H38" s="19"/>
      <c r="I38" s="28">
        <v>1600</v>
      </c>
      <c r="J38" s="14">
        <v>11478</v>
      </c>
      <c r="K38" s="49">
        <v>12785</v>
      </c>
      <c r="L38" s="49">
        <v>14990</v>
      </c>
      <c r="M38" s="49">
        <v>16167</v>
      </c>
      <c r="N38" s="44">
        <v>19949</v>
      </c>
    </row>
    <row r="39" spans="2:14" ht="12.75" customHeight="1">
      <c r="B39" s="28">
        <v>1800</v>
      </c>
      <c r="C39" s="14">
        <v>8150</v>
      </c>
      <c r="D39" s="49">
        <v>9206</v>
      </c>
      <c r="E39" s="49">
        <v>10822</v>
      </c>
      <c r="F39" s="49">
        <v>11720</v>
      </c>
      <c r="G39" s="44">
        <v>17662</v>
      </c>
      <c r="H39" s="19"/>
      <c r="I39" s="28">
        <v>1800</v>
      </c>
      <c r="J39" s="14">
        <v>12083</v>
      </c>
      <c r="K39" s="49">
        <v>13857</v>
      </c>
      <c r="L39" s="49">
        <v>16311</v>
      </c>
      <c r="M39" s="49">
        <v>17632</v>
      </c>
      <c r="N39" s="44">
        <v>21844</v>
      </c>
    </row>
    <row r="40" spans="2:14" ht="12.75" customHeight="1">
      <c r="B40" s="28">
        <v>2000</v>
      </c>
      <c r="C40" s="14">
        <v>8761</v>
      </c>
      <c r="D40" s="49">
        <v>9962</v>
      </c>
      <c r="E40" s="49">
        <v>11736</v>
      </c>
      <c r="F40" s="49">
        <v>12725</v>
      </c>
      <c r="G40" s="44">
        <v>19368</v>
      </c>
      <c r="H40" s="19"/>
      <c r="I40" s="28">
        <v>2000</v>
      </c>
      <c r="J40" s="14">
        <v>13207</v>
      </c>
      <c r="K40" s="49">
        <v>14929</v>
      </c>
      <c r="L40" s="49">
        <v>17616</v>
      </c>
      <c r="M40" s="49">
        <v>19073</v>
      </c>
      <c r="N40" s="44">
        <v>23513</v>
      </c>
    </row>
    <row r="41" spans="2:14" ht="12.75">
      <c r="B41" s="28">
        <v>2300</v>
      </c>
      <c r="C41" s="14">
        <v>9682</v>
      </c>
      <c r="D41" s="49">
        <v>11079</v>
      </c>
      <c r="E41" s="49">
        <v>13110</v>
      </c>
      <c r="F41" s="49">
        <v>14265</v>
      </c>
      <c r="G41" s="44">
        <v>21761</v>
      </c>
      <c r="H41" s="19"/>
      <c r="I41" s="28">
        <v>2300</v>
      </c>
      <c r="J41" s="14">
        <v>14513</v>
      </c>
      <c r="K41" s="49">
        <v>16530</v>
      </c>
      <c r="L41" s="49">
        <v>19579</v>
      </c>
      <c r="M41" s="49">
        <v>21270</v>
      </c>
      <c r="N41" s="44">
        <v>25318</v>
      </c>
    </row>
    <row r="42" spans="2:14" ht="12" customHeight="1">
      <c r="B42" s="28">
        <v>2600</v>
      </c>
      <c r="C42" s="14">
        <v>10611</v>
      </c>
      <c r="D42" s="49">
        <v>12211</v>
      </c>
      <c r="E42" s="49">
        <v>14476</v>
      </c>
      <c r="F42" s="49">
        <v>15767</v>
      </c>
      <c r="G42" s="44">
        <v>24049</v>
      </c>
      <c r="H42" s="19"/>
      <c r="I42" s="28">
        <v>2600</v>
      </c>
      <c r="J42" s="14">
        <v>15812</v>
      </c>
      <c r="K42" s="49">
        <v>18129</v>
      </c>
      <c r="L42" s="49">
        <v>21550</v>
      </c>
      <c r="M42" s="49">
        <v>23452</v>
      </c>
      <c r="N42" s="44">
        <v>27937</v>
      </c>
    </row>
    <row r="43" spans="2:14" ht="12" customHeight="1" thickBot="1">
      <c r="B43" s="27">
        <v>3000</v>
      </c>
      <c r="C43" s="85">
        <v>11826</v>
      </c>
      <c r="D43" s="43">
        <v>13705</v>
      </c>
      <c r="E43" s="43">
        <v>16311</v>
      </c>
      <c r="F43" s="43">
        <v>17783</v>
      </c>
      <c r="G43" s="42">
        <v>27174</v>
      </c>
      <c r="H43" s="19"/>
      <c r="I43" s="27">
        <v>3000</v>
      </c>
      <c r="J43" s="85">
        <v>17156</v>
      </c>
      <c r="K43" s="43">
        <v>19851</v>
      </c>
      <c r="L43" s="43">
        <v>23702</v>
      </c>
      <c r="M43" s="43">
        <v>25853</v>
      </c>
      <c r="N43" s="42">
        <v>30836</v>
      </c>
    </row>
  </sheetData>
  <sheetProtection selectLockedCells="1" selectUnlockedCells="1"/>
  <mergeCells count="7">
    <mergeCell ref="C26:G26"/>
    <mergeCell ref="J26:N26"/>
    <mergeCell ref="A2:G2"/>
    <mergeCell ref="K5:M5"/>
    <mergeCell ref="C7:G7"/>
    <mergeCell ref="J7:N7"/>
    <mergeCell ref="A21:A24"/>
  </mergeCells>
  <hyperlinks>
    <hyperlink ref="N1" location="Оглавление!A1" display="Оглавление!A1"/>
  </hyperlinks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AE75"/>
  <sheetViews>
    <sheetView view="pageBreakPreview" zoomScale="130" zoomScaleSheetLayoutView="130" zoomScalePageLayoutView="0" workbookViewId="0" topLeftCell="M1">
      <selection activeCell="O3" sqref="O3:S3"/>
    </sheetView>
  </sheetViews>
  <sheetFormatPr defaultColWidth="9.00390625" defaultRowHeight="12.75"/>
  <cols>
    <col min="1" max="2" width="0" style="54" hidden="1" customWidth="1"/>
    <col min="3" max="12" width="8.00390625" style="54" hidden="1" customWidth="1"/>
    <col min="13" max="13" width="20.25390625" style="54" customWidth="1"/>
    <col min="14" max="14" width="11.125" style="54" customWidth="1"/>
    <col min="15" max="15" width="11.75390625" style="54" customWidth="1"/>
    <col min="16" max="16" width="14.75390625" style="54" customWidth="1"/>
    <col min="17" max="17" width="8.625" style="54" customWidth="1"/>
    <col min="18" max="18" width="8.125" style="54" customWidth="1"/>
    <col min="19" max="19" width="15.375" style="54" customWidth="1"/>
    <col min="20" max="20" width="7.375" style="72" customWidth="1"/>
    <col min="21" max="21" width="1.875" style="54" customWidth="1"/>
    <col min="22" max="22" width="11.875" style="54" customWidth="1"/>
    <col min="23" max="23" width="3.25390625" style="54" customWidth="1"/>
    <col min="26" max="29" width="1.875" style="54" customWidth="1"/>
    <col min="32" max="16384" width="9.125" style="54" customWidth="1"/>
  </cols>
  <sheetData>
    <row r="1" spans="13:20" s="55" customFormat="1" ht="22.5" customHeight="1">
      <c r="M1" s="55" t="s">
        <v>7</v>
      </c>
      <c r="T1" s="1597" t="s">
        <v>6553</v>
      </c>
    </row>
    <row r="2" spans="13:31" s="1669" customFormat="1" ht="22.5" customHeight="1">
      <c r="M2" s="1670" t="s">
        <v>437</v>
      </c>
      <c r="N2" s="1671"/>
      <c r="O2" s="1671"/>
      <c r="P2" s="1671"/>
      <c r="Q2" s="1671"/>
      <c r="R2" s="1671"/>
      <c r="S2" s="1671"/>
      <c r="T2" s="1672"/>
      <c r="X2" s="1673"/>
      <c r="Y2" s="1673"/>
      <c r="AD2" s="1673"/>
      <c r="AE2" s="1673"/>
    </row>
    <row r="3" spans="13:18" ht="22.5" customHeight="1">
      <c r="M3" s="37" t="s">
        <v>8</v>
      </c>
      <c r="N3" s="53"/>
      <c r="O3" s="1664" t="s">
        <v>6661</v>
      </c>
      <c r="P3" s="52"/>
      <c r="R3" s="52"/>
    </row>
    <row r="4" spans="13:20" ht="22.5" customHeight="1" thickBot="1">
      <c r="M4" s="52" t="s">
        <v>4380</v>
      </c>
      <c r="N4" s="52"/>
      <c r="O4" s="52"/>
      <c r="P4" s="52"/>
      <c r="Q4" s="52"/>
      <c r="R4" s="52"/>
      <c r="S4" s="52"/>
      <c r="T4" s="71"/>
    </row>
    <row r="5" spans="13:20" ht="9" customHeight="1" thickBot="1">
      <c r="M5" s="36" t="s">
        <v>11</v>
      </c>
      <c r="N5" s="48" t="s">
        <v>12</v>
      </c>
      <c r="O5" s="48" t="s">
        <v>13</v>
      </c>
      <c r="P5" s="1688" t="s">
        <v>14</v>
      </c>
      <c r="Q5" s="1688"/>
      <c r="R5" s="48" t="s">
        <v>15</v>
      </c>
      <c r="S5" s="26" t="s">
        <v>16</v>
      </c>
      <c r="T5" s="66" t="s">
        <v>17</v>
      </c>
    </row>
    <row r="6" spans="13:23" ht="9" customHeight="1">
      <c r="M6" s="35" t="s">
        <v>4369</v>
      </c>
      <c r="N6" s="46">
        <v>22.8</v>
      </c>
      <c r="O6" s="46" t="s">
        <v>19</v>
      </c>
      <c r="P6" s="1702" t="s">
        <v>4377</v>
      </c>
      <c r="Q6" s="1703"/>
      <c r="R6" s="46">
        <v>26</v>
      </c>
      <c r="S6" s="25" t="s">
        <v>4375</v>
      </c>
      <c r="T6" s="63">
        <v>751</v>
      </c>
      <c r="V6" s="49" t="s">
        <v>4449</v>
      </c>
      <c r="W6" s="49">
        <v>978</v>
      </c>
    </row>
    <row r="7" spans="13:23" ht="9" customHeight="1">
      <c r="M7" s="34" t="s">
        <v>4370</v>
      </c>
      <c r="N7" s="49">
        <v>23.7</v>
      </c>
      <c r="O7" s="49" t="s">
        <v>23</v>
      </c>
      <c r="P7" s="1692"/>
      <c r="Q7" s="1693"/>
      <c r="R7" s="49">
        <v>30</v>
      </c>
      <c r="S7" s="30" t="s">
        <v>4376</v>
      </c>
      <c r="T7" s="64">
        <v>751</v>
      </c>
      <c r="V7" s="49" t="s">
        <v>4450</v>
      </c>
      <c r="W7" s="49">
        <v>978</v>
      </c>
    </row>
    <row r="8" spans="13:23" ht="9" customHeight="1" thickBot="1">
      <c r="M8" s="33" t="s">
        <v>4371</v>
      </c>
      <c r="N8" s="43">
        <v>28</v>
      </c>
      <c r="O8" s="43" t="s">
        <v>23</v>
      </c>
      <c r="P8" s="1694"/>
      <c r="Q8" s="1695"/>
      <c r="R8" s="43">
        <v>31</v>
      </c>
      <c r="S8" s="29" t="s">
        <v>4375</v>
      </c>
      <c r="T8" s="65">
        <v>918</v>
      </c>
      <c r="V8" s="49" t="s">
        <v>4451</v>
      </c>
      <c r="W8" s="49">
        <v>978</v>
      </c>
    </row>
    <row r="9" spans="13:23" ht="9" customHeight="1" thickBot="1">
      <c r="M9" s="1704" t="s">
        <v>4378</v>
      </c>
      <c r="N9" s="1705"/>
      <c r="O9" s="1705"/>
      <c r="P9" s="1705"/>
      <c r="Q9" s="1705"/>
      <c r="R9" s="1705"/>
      <c r="S9" s="1705"/>
      <c r="T9" s="1706"/>
      <c r="V9" s="49"/>
      <c r="W9" s="49">
        <v>978</v>
      </c>
    </row>
    <row r="10" spans="13:23" ht="9" customHeight="1">
      <c r="M10" s="17" t="s">
        <v>4372</v>
      </c>
      <c r="N10" s="41">
        <v>22.8</v>
      </c>
      <c r="O10" s="41" t="s">
        <v>19</v>
      </c>
      <c r="P10" s="1707" t="s">
        <v>4379</v>
      </c>
      <c r="Q10" s="1707"/>
      <c r="R10" s="41">
        <v>26</v>
      </c>
      <c r="S10" s="40" t="s">
        <v>4375</v>
      </c>
      <c r="T10" s="1583">
        <v>890</v>
      </c>
      <c r="V10" s="49" t="s">
        <v>4452</v>
      </c>
      <c r="W10" s="49">
        <v>978</v>
      </c>
    </row>
    <row r="11" spans="13:25" ht="9" customHeight="1">
      <c r="M11" s="34" t="s">
        <v>4373</v>
      </c>
      <c r="N11" s="49">
        <v>23.6</v>
      </c>
      <c r="O11" s="49" t="s">
        <v>23</v>
      </c>
      <c r="P11" s="1708"/>
      <c r="Q11" s="1708"/>
      <c r="R11" s="49">
        <v>30</v>
      </c>
      <c r="S11" s="44" t="s">
        <v>4376</v>
      </c>
      <c r="T11" s="1584">
        <v>904</v>
      </c>
      <c r="V11" s="49" t="s">
        <v>4453</v>
      </c>
      <c r="W11" s="49">
        <v>978</v>
      </c>
      <c r="Y11" s="1592"/>
    </row>
    <row r="12" spans="13:23" ht="9" customHeight="1" thickBot="1">
      <c r="M12" s="33" t="s">
        <v>4374</v>
      </c>
      <c r="N12" s="43">
        <v>27.8</v>
      </c>
      <c r="O12" s="43" t="s">
        <v>23</v>
      </c>
      <c r="P12" s="1709"/>
      <c r="Q12" s="1709"/>
      <c r="R12" s="43">
        <v>31</v>
      </c>
      <c r="S12" s="42" t="s">
        <v>4375</v>
      </c>
      <c r="T12" s="1585">
        <v>1000.51</v>
      </c>
      <c r="V12" s="49" t="s">
        <v>4454</v>
      </c>
      <c r="W12" s="49">
        <v>978</v>
      </c>
    </row>
    <row r="13" spans="13:25" ht="11.25" customHeight="1">
      <c r="M13" s="37" t="s">
        <v>436</v>
      </c>
      <c r="N13" s="37"/>
      <c r="O13" s="37"/>
      <c r="P13" s="37"/>
      <c r="Q13" s="37"/>
      <c r="R13" s="37"/>
      <c r="S13" s="37"/>
      <c r="T13" s="68"/>
      <c r="X13" s="54"/>
      <c r="Y13" s="54"/>
    </row>
    <row r="14" spans="13:25" ht="9" customHeight="1" thickBot="1">
      <c r="M14" s="9" t="s">
        <v>438</v>
      </c>
      <c r="N14" s="19"/>
      <c r="O14" s="19"/>
      <c r="P14" s="19"/>
      <c r="Q14" s="19"/>
      <c r="R14" s="19"/>
      <c r="S14" s="19"/>
      <c r="T14" s="71"/>
      <c r="U14" s="19"/>
      <c r="V14" s="19"/>
      <c r="W14" s="19"/>
      <c r="X14" s="54"/>
      <c r="Y14" s="54"/>
    </row>
    <row r="15" spans="13:25" ht="9" customHeight="1" thickBot="1">
      <c r="M15" s="36" t="s">
        <v>11</v>
      </c>
      <c r="N15" s="48" t="s">
        <v>439</v>
      </c>
      <c r="O15" s="48" t="s">
        <v>440</v>
      </c>
      <c r="P15" s="1688" t="s">
        <v>441</v>
      </c>
      <c r="Q15" s="1688"/>
      <c r="R15" s="48" t="s">
        <v>15</v>
      </c>
      <c r="S15" s="26" t="s">
        <v>376</v>
      </c>
      <c r="T15" s="66" t="s">
        <v>17</v>
      </c>
      <c r="U15" s="19"/>
      <c r="V15" s="19"/>
      <c r="W15" s="19"/>
      <c r="X15" s="54"/>
      <c r="Y15" s="54"/>
    </row>
    <row r="16" spans="13:25" ht="9" customHeight="1">
      <c r="M16" s="35" t="s">
        <v>442</v>
      </c>
      <c r="N16" s="46">
        <v>22</v>
      </c>
      <c r="O16" s="46">
        <v>3</v>
      </c>
      <c r="P16" s="1689">
        <v>130</v>
      </c>
      <c r="Q16" s="1689"/>
      <c r="R16" s="46">
        <v>95</v>
      </c>
      <c r="S16" s="25" t="s">
        <v>443</v>
      </c>
      <c r="T16" s="63">
        <v>1219</v>
      </c>
      <c r="U16" s="19"/>
      <c r="V16" s="49" t="s">
        <v>4732</v>
      </c>
      <c r="W16" s="49">
        <v>978</v>
      </c>
      <c r="X16" s="54"/>
      <c r="Y16" s="54"/>
    </row>
    <row r="17" spans="13:25" ht="9" customHeight="1">
      <c r="M17" s="34" t="s">
        <v>444</v>
      </c>
      <c r="N17" s="49">
        <v>30.5</v>
      </c>
      <c r="O17" s="49">
        <v>4</v>
      </c>
      <c r="P17" s="1686">
        <v>150</v>
      </c>
      <c r="Q17" s="1686"/>
      <c r="R17" s="49">
        <v>126</v>
      </c>
      <c r="S17" s="30" t="s">
        <v>445</v>
      </c>
      <c r="T17" s="64">
        <v>1343</v>
      </c>
      <c r="U17" s="19"/>
      <c r="V17" s="49" t="s">
        <v>4733</v>
      </c>
      <c r="W17" s="49">
        <v>978</v>
      </c>
      <c r="X17" s="54"/>
      <c r="Y17" s="54"/>
    </row>
    <row r="18" spans="13:25" ht="9" customHeight="1">
      <c r="M18" s="34" t="s">
        <v>446</v>
      </c>
      <c r="N18" s="49">
        <v>39.1</v>
      </c>
      <c r="O18" s="49">
        <v>5</v>
      </c>
      <c r="P18" s="1686">
        <v>180</v>
      </c>
      <c r="Q18" s="1686"/>
      <c r="R18" s="49">
        <v>150</v>
      </c>
      <c r="S18" s="30" t="s">
        <v>447</v>
      </c>
      <c r="T18" s="64">
        <v>1534</v>
      </c>
      <c r="U18" s="19"/>
      <c r="V18" s="49" t="s">
        <v>4734</v>
      </c>
      <c r="W18" s="49">
        <v>978</v>
      </c>
      <c r="X18" s="54"/>
      <c r="Y18" s="54"/>
    </row>
    <row r="19" spans="13:25" ht="9" customHeight="1">
      <c r="M19" s="34" t="s">
        <v>448</v>
      </c>
      <c r="N19" s="49">
        <v>48.8</v>
      </c>
      <c r="O19" s="49">
        <v>6</v>
      </c>
      <c r="P19" s="1686">
        <v>180</v>
      </c>
      <c r="Q19" s="1686"/>
      <c r="R19" s="49">
        <v>184</v>
      </c>
      <c r="S19" s="30" t="s">
        <v>449</v>
      </c>
      <c r="T19" s="64">
        <v>1685</v>
      </c>
      <c r="U19" s="19"/>
      <c r="V19" s="49" t="s">
        <v>4735</v>
      </c>
      <c r="W19" s="49">
        <v>978</v>
      </c>
      <c r="X19" s="54"/>
      <c r="Y19" s="54"/>
    </row>
    <row r="20" spans="13:25" ht="9" customHeight="1" thickBot="1">
      <c r="M20" s="33" t="s">
        <v>450</v>
      </c>
      <c r="N20" s="43">
        <v>60.7</v>
      </c>
      <c r="O20" s="43">
        <v>7</v>
      </c>
      <c r="P20" s="1687">
        <v>200</v>
      </c>
      <c r="Q20" s="1687"/>
      <c r="R20" s="43">
        <v>210</v>
      </c>
      <c r="S20" s="29" t="s">
        <v>451</v>
      </c>
      <c r="T20" s="65">
        <v>1982</v>
      </c>
      <c r="U20" s="19"/>
      <c r="V20" s="49" t="s">
        <v>4736</v>
      </c>
      <c r="W20" s="49">
        <v>978</v>
      </c>
      <c r="X20" s="54"/>
      <c r="Y20" s="54"/>
    </row>
    <row r="21" spans="13:25" ht="9" customHeight="1" thickBot="1">
      <c r="M21" s="9" t="s">
        <v>452</v>
      </c>
      <c r="N21" s="19"/>
      <c r="O21" s="19"/>
      <c r="P21" s="19"/>
      <c r="Q21" s="19"/>
      <c r="R21" s="19"/>
      <c r="S21" s="19"/>
      <c r="T21" s="71"/>
      <c r="U21" s="19"/>
      <c r="V21" s="49"/>
      <c r="W21" s="49">
        <v>978</v>
      </c>
      <c r="X21" s="54"/>
      <c r="Y21" s="54"/>
    </row>
    <row r="22" spans="13:25" ht="9" customHeight="1">
      <c r="M22" s="17" t="s">
        <v>453</v>
      </c>
      <c r="N22" s="41">
        <v>70.1</v>
      </c>
      <c r="O22" s="41">
        <v>8</v>
      </c>
      <c r="P22" s="1685">
        <v>180</v>
      </c>
      <c r="Q22" s="1685"/>
      <c r="R22" s="41">
        <v>260</v>
      </c>
      <c r="S22" s="31" t="s">
        <v>454</v>
      </c>
      <c r="T22" s="69">
        <v>2695</v>
      </c>
      <c r="U22" s="19"/>
      <c r="V22" s="49" t="s">
        <v>4737</v>
      </c>
      <c r="W22" s="49">
        <v>978</v>
      </c>
      <c r="X22" s="54"/>
      <c r="Y22" s="54"/>
    </row>
    <row r="23" spans="13:25" ht="9" customHeight="1">
      <c r="M23" s="34" t="s">
        <v>455</v>
      </c>
      <c r="N23" s="49">
        <v>78.7</v>
      </c>
      <c r="O23" s="49">
        <v>9</v>
      </c>
      <c r="P23" s="1686">
        <v>180</v>
      </c>
      <c r="Q23" s="1686"/>
      <c r="R23" s="49">
        <v>290</v>
      </c>
      <c r="S23" s="30" t="s">
        <v>456</v>
      </c>
      <c r="T23" s="64">
        <v>2862</v>
      </c>
      <c r="U23" s="19"/>
      <c r="V23" s="49" t="s">
        <v>4738</v>
      </c>
      <c r="W23" s="49">
        <v>978</v>
      </c>
      <c r="X23" s="54"/>
      <c r="Y23" s="54"/>
    </row>
    <row r="24" spans="13:25" ht="9" customHeight="1">
      <c r="M24" s="34" t="s">
        <v>457</v>
      </c>
      <c r="N24" s="49">
        <v>90</v>
      </c>
      <c r="O24" s="49">
        <v>10</v>
      </c>
      <c r="P24" s="1686">
        <v>200</v>
      </c>
      <c r="Q24" s="1686"/>
      <c r="R24" s="49">
        <v>320</v>
      </c>
      <c r="S24" s="30" t="s">
        <v>458</v>
      </c>
      <c r="T24" s="64">
        <v>3091</v>
      </c>
      <c r="U24" s="19"/>
      <c r="V24" s="49" t="s">
        <v>4739</v>
      </c>
      <c r="W24" s="49">
        <v>978</v>
      </c>
      <c r="X24" s="54"/>
      <c r="Y24" s="54"/>
    </row>
    <row r="25" spans="13:25" ht="9" customHeight="1">
      <c r="M25" s="34" t="s">
        <v>459</v>
      </c>
      <c r="N25" s="49">
        <v>98.6</v>
      </c>
      <c r="O25" s="49">
        <v>11</v>
      </c>
      <c r="P25" s="1686">
        <v>225</v>
      </c>
      <c r="Q25" s="1686"/>
      <c r="R25" s="49">
        <v>365</v>
      </c>
      <c r="S25" s="30" t="s">
        <v>460</v>
      </c>
      <c r="T25" s="64">
        <v>3278</v>
      </c>
      <c r="U25" s="19"/>
      <c r="V25" s="49" t="s">
        <v>4740</v>
      </c>
      <c r="W25" s="49">
        <v>978</v>
      </c>
      <c r="X25" s="54"/>
      <c r="Y25" s="54"/>
    </row>
    <row r="26" spans="13:25" ht="9" customHeight="1">
      <c r="M26" s="34" t="s">
        <v>461</v>
      </c>
      <c r="N26" s="49">
        <v>107.9</v>
      </c>
      <c r="O26" s="49">
        <v>12</v>
      </c>
      <c r="P26" s="1686">
        <v>250</v>
      </c>
      <c r="Q26" s="1686"/>
      <c r="R26" s="49">
        <v>370</v>
      </c>
      <c r="S26" s="30" t="s">
        <v>462</v>
      </c>
      <c r="T26" s="64">
        <v>4133</v>
      </c>
      <c r="U26" s="19"/>
      <c r="V26" s="49" t="s">
        <v>4741</v>
      </c>
      <c r="W26" s="49">
        <v>978</v>
      </c>
      <c r="X26" s="54"/>
      <c r="Y26" s="54"/>
    </row>
    <row r="27" spans="13:25" ht="9" customHeight="1">
      <c r="M27" s="34" t="s">
        <v>463</v>
      </c>
      <c r="N27" s="49">
        <v>129</v>
      </c>
      <c r="O27" s="49">
        <v>7</v>
      </c>
      <c r="P27" s="1686">
        <v>250</v>
      </c>
      <c r="Q27" s="1686"/>
      <c r="R27" s="49">
        <v>571</v>
      </c>
      <c r="S27" s="30" t="s">
        <v>464</v>
      </c>
      <c r="T27" s="64">
        <v>5765</v>
      </c>
      <c r="U27" s="19"/>
      <c r="V27" s="49" t="s">
        <v>4742</v>
      </c>
      <c r="W27" s="49">
        <v>978</v>
      </c>
      <c r="X27" s="54"/>
      <c r="Y27" s="54"/>
    </row>
    <row r="28" spans="13:25" ht="9" customHeight="1">
      <c r="M28" s="34" t="s">
        <v>465</v>
      </c>
      <c r="N28" s="49">
        <v>150.6</v>
      </c>
      <c r="O28" s="49">
        <v>8</v>
      </c>
      <c r="P28" s="1686">
        <v>250</v>
      </c>
      <c r="Q28" s="1686"/>
      <c r="R28" s="49">
        <v>649</v>
      </c>
      <c r="S28" s="30" t="s">
        <v>466</v>
      </c>
      <c r="T28" s="64">
        <v>6127</v>
      </c>
      <c r="U28" s="19"/>
      <c r="V28" s="49" t="s">
        <v>4743</v>
      </c>
      <c r="W28" s="49">
        <v>978</v>
      </c>
      <c r="X28" s="54"/>
      <c r="Y28" s="54"/>
    </row>
    <row r="29" spans="13:25" ht="9" customHeight="1">
      <c r="M29" s="34" t="s">
        <v>467</v>
      </c>
      <c r="N29" s="49">
        <v>172.2</v>
      </c>
      <c r="O29" s="49">
        <v>9</v>
      </c>
      <c r="P29" s="1686">
        <v>250</v>
      </c>
      <c r="Q29" s="1686"/>
      <c r="R29" s="49">
        <v>706</v>
      </c>
      <c r="S29" s="30" t="s">
        <v>468</v>
      </c>
      <c r="T29" s="64">
        <v>6516</v>
      </c>
      <c r="U29" s="19"/>
      <c r="V29" s="49" t="s">
        <v>4744</v>
      </c>
      <c r="W29" s="49">
        <v>978</v>
      </c>
      <c r="X29" s="54"/>
      <c r="Y29" s="54"/>
    </row>
    <row r="30" spans="13:25" ht="9" customHeight="1">
      <c r="M30" s="34" t="s">
        <v>469</v>
      </c>
      <c r="N30" s="49">
        <v>193.7</v>
      </c>
      <c r="O30" s="49">
        <v>10</v>
      </c>
      <c r="P30" s="1686">
        <v>300</v>
      </c>
      <c r="Q30" s="1686"/>
      <c r="R30" s="49">
        <v>782</v>
      </c>
      <c r="S30" s="30" t="s">
        <v>470</v>
      </c>
      <c r="T30" s="64">
        <v>6891</v>
      </c>
      <c r="U30" s="19"/>
      <c r="V30" s="49" t="s">
        <v>4745</v>
      </c>
      <c r="W30" s="49">
        <v>978</v>
      </c>
      <c r="X30" s="54"/>
      <c r="Y30" s="54"/>
    </row>
    <row r="31" spans="13:25" ht="9" customHeight="1">
      <c r="M31" s="34" t="s">
        <v>471</v>
      </c>
      <c r="N31" s="49">
        <v>215.2</v>
      </c>
      <c r="O31" s="49">
        <v>11</v>
      </c>
      <c r="P31" s="1686">
        <v>300</v>
      </c>
      <c r="Q31" s="1686"/>
      <c r="R31" s="49">
        <v>854</v>
      </c>
      <c r="S31" s="30" t="s">
        <v>472</v>
      </c>
      <c r="T31" s="64">
        <v>7143</v>
      </c>
      <c r="U31" s="19"/>
      <c r="V31" s="49" t="s">
        <v>4746</v>
      </c>
      <c r="W31" s="49">
        <v>978</v>
      </c>
      <c r="X31" s="54"/>
      <c r="Y31" s="54"/>
    </row>
    <row r="32" spans="13:25" ht="9" customHeight="1">
      <c r="M32" s="34" t="s">
        <v>473</v>
      </c>
      <c r="N32" s="49">
        <v>236.5</v>
      </c>
      <c r="O32" s="49">
        <v>12</v>
      </c>
      <c r="P32" s="1686">
        <v>350</v>
      </c>
      <c r="Q32" s="1686"/>
      <c r="R32" s="49">
        <v>770</v>
      </c>
      <c r="S32" s="30" t="s">
        <v>474</v>
      </c>
      <c r="T32" s="64">
        <v>7595</v>
      </c>
      <c r="U32" s="19"/>
      <c r="V32" s="49" t="s">
        <v>4747</v>
      </c>
      <c r="W32" s="49">
        <v>978</v>
      </c>
      <c r="X32" s="54"/>
      <c r="Y32" s="54"/>
    </row>
    <row r="33" spans="13:25" ht="9" customHeight="1">
      <c r="M33" s="34" t="s">
        <v>475</v>
      </c>
      <c r="N33" s="49">
        <v>257.8</v>
      </c>
      <c r="O33" s="49">
        <v>13</v>
      </c>
      <c r="P33" s="1686">
        <v>350</v>
      </c>
      <c r="Q33" s="1686"/>
      <c r="R33" s="49">
        <v>998</v>
      </c>
      <c r="S33" s="30" t="s">
        <v>476</v>
      </c>
      <c r="T33" s="64">
        <v>8046</v>
      </c>
      <c r="U33" s="19"/>
      <c r="V33" s="49" t="s">
        <v>4748</v>
      </c>
      <c r="W33" s="49">
        <v>978</v>
      </c>
      <c r="X33" s="54"/>
      <c r="Y33" s="54"/>
    </row>
    <row r="34" spans="13:25" ht="9" customHeight="1" thickBot="1">
      <c r="M34" s="33" t="s">
        <v>477</v>
      </c>
      <c r="N34" s="43">
        <v>279.1</v>
      </c>
      <c r="O34" s="43">
        <v>14</v>
      </c>
      <c r="P34" s="1687">
        <v>350</v>
      </c>
      <c r="Q34" s="1687"/>
      <c r="R34" s="43">
        <v>1066</v>
      </c>
      <c r="S34" s="29" t="s">
        <v>478</v>
      </c>
      <c r="T34" s="65">
        <v>8403</v>
      </c>
      <c r="U34" s="19"/>
      <c r="V34" s="49" t="s">
        <v>4749</v>
      </c>
      <c r="W34" s="49">
        <v>978</v>
      </c>
      <c r="X34" s="54"/>
      <c r="Y34" s="54"/>
    </row>
    <row r="35" spans="13:25" ht="9" customHeight="1" thickBot="1">
      <c r="M35" s="9" t="s">
        <v>479</v>
      </c>
      <c r="N35" s="19"/>
      <c r="O35" s="19"/>
      <c r="P35" s="19"/>
      <c r="Q35" s="19"/>
      <c r="R35" s="19"/>
      <c r="S35" s="19"/>
      <c r="T35" s="71"/>
      <c r="U35" s="19"/>
      <c r="V35" s="49"/>
      <c r="W35" s="49">
        <v>978</v>
      </c>
      <c r="X35" s="54"/>
      <c r="Y35" s="54"/>
    </row>
    <row r="36" spans="13:25" ht="9" customHeight="1" thickBot="1">
      <c r="M36" s="36" t="s">
        <v>11</v>
      </c>
      <c r="N36" s="48" t="s">
        <v>439</v>
      </c>
      <c r="O36" s="48" t="s">
        <v>440</v>
      </c>
      <c r="P36" s="1688" t="s">
        <v>441</v>
      </c>
      <c r="Q36" s="1688"/>
      <c r="R36" s="48" t="s">
        <v>15</v>
      </c>
      <c r="S36" s="26" t="s">
        <v>376</v>
      </c>
      <c r="T36" s="66" t="s">
        <v>17</v>
      </c>
      <c r="U36" s="19"/>
      <c r="V36" s="49"/>
      <c r="W36" s="49">
        <v>978</v>
      </c>
      <c r="X36" s="54"/>
      <c r="Y36" s="54"/>
    </row>
    <row r="37" spans="13:25" ht="9" customHeight="1">
      <c r="M37" s="35" t="s">
        <v>480</v>
      </c>
      <c r="N37" s="46">
        <v>30.5</v>
      </c>
      <c r="O37" s="46">
        <v>4</v>
      </c>
      <c r="P37" s="1689">
        <v>150</v>
      </c>
      <c r="Q37" s="1689"/>
      <c r="R37" s="46">
        <v>208</v>
      </c>
      <c r="S37" s="25" t="s">
        <v>481</v>
      </c>
      <c r="T37" s="63">
        <v>2886</v>
      </c>
      <c r="U37" s="19"/>
      <c r="V37" s="49" t="s">
        <v>4750</v>
      </c>
      <c r="W37" s="49">
        <v>978</v>
      </c>
      <c r="X37" s="54"/>
      <c r="Y37" s="54"/>
    </row>
    <row r="38" spans="13:25" ht="9" customHeight="1" thickBot="1">
      <c r="M38" s="33" t="s">
        <v>482</v>
      </c>
      <c r="N38" s="43">
        <v>37.2</v>
      </c>
      <c r="O38" s="43">
        <v>5</v>
      </c>
      <c r="P38" s="1687">
        <v>150</v>
      </c>
      <c r="Q38" s="1687"/>
      <c r="R38" s="43">
        <v>240</v>
      </c>
      <c r="S38" s="29" t="s">
        <v>483</v>
      </c>
      <c r="T38" s="65">
        <v>3004</v>
      </c>
      <c r="U38" s="19"/>
      <c r="V38" s="49" t="s">
        <v>4751</v>
      </c>
      <c r="W38" s="49">
        <v>978</v>
      </c>
      <c r="X38" s="54"/>
      <c r="Y38" s="54"/>
    </row>
    <row r="39" spans="13:25" ht="10.5" customHeight="1" thickBot="1">
      <c r="M39" s="6" t="s">
        <v>484</v>
      </c>
      <c r="N39" s="5"/>
      <c r="O39" s="5"/>
      <c r="P39" s="5"/>
      <c r="Q39" s="5"/>
      <c r="R39" s="5"/>
      <c r="S39" s="5"/>
      <c r="T39" s="68"/>
      <c r="U39" s="19"/>
      <c r="V39" s="49"/>
      <c r="W39" s="49">
        <v>978</v>
      </c>
      <c r="X39" s="54"/>
      <c r="Y39" s="54"/>
    </row>
    <row r="40" spans="13:25" ht="9" customHeight="1" thickBot="1">
      <c r="M40" s="36" t="s">
        <v>11</v>
      </c>
      <c r="N40" s="48" t="s">
        <v>485</v>
      </c>
      <c r="O40" s="48" t="s">
        <v>486</v>
      </c>
      <c r="P40" s="48" t="s">
        <v>487</v>
      </c>
      <c r="Q40" s="48" t="s">
        <v>488</v>
      </c>
      <c r="R40" s="48" t="s">
        <v>489</v>
      </c>
      <c r="S40" s="26" t="s">
        <v>490</v>
      </c>
      <c r="T40" s="66" t="s">
        <v>17</v>
      </c>
      <c r="U40" s="19"/>
      <c r="V40" s="49"/>
      <c r="W40" s="49">
        <v>978</v>
      </c>
      <c r="X40" s="54"/>
      <c r="Y40" s="54"/>
    </row>
    <row r="41" spans="13:25" ht="9" customHeight="1">
      <c r="M41" s="35" t="s">
        <v>491</v>
      </c>
      <c r="N41" s="46">
        <v>23.5</v>
      </c>
      <c r="O41" s="46">
        <v>130</v>
      </c>
      <c r="P41" s="46" t="s">
        <v>492</v>
      </c>
      <c r="Q41" s="46" t="s">
        <v>493</v>
      </c>
      <c r="R41" s="46">
        <v>113</v>
      </c>
      <c r="S41" s="25" t="s">
        <v>494</v>
      </c>
      <c r="T41" s="63">
        <v>916</v>
      </c>
      <c r="U41" s="19"/>
      <c r="V41" s="49" t="s">
        <v>4752</v>
      </c>
      <c r="W41" s="49">
        <v>978</v>
      </c>
      <c r="X41" s="54"/>
      <c r="Y41" s="54"/>
    </row>
    <row r="42" spans="13:25" ht="9" customHeight="1">
      <c r="M42" s="34" t="s">
        <v>495</v>
      </c>
      <c r="N42" s="49">
        <v>31.3</v>
      </c>
      <c r="O42" s="49">
        <v>130</v>
      </c>
      <c r="P42" s="49" t="s">
        <v>492</v>
      </c>
      <c r="Q42" s="49" t="s">
        <v>493</v>
      </c>
      <c r="R42" s="49">
        <v>138</v>
      </c>
      <c r="S42" s="30" t="s">
        <v>496</v>
      </c>
      <c r="T42" s="64">
        <v>1029</v>
      </c>
      <c r="U42" s="19"/>
      <c r="V42" s="49" t="s">
        <v>4753</v>
      </c>
      <c r="W42" s="49">
        <v>978</v>
      </c>
      <c r="X42" s="54"/>
      <c r="Y42" s="54"/>
    </row>
    <row r="43" spans="13:25" ht="9" customHeight="1">
      <c r="M43" s="34" t="s">
        <v>497</v>
      </c>
      <c r="N43" s="49">
        <v>40</v>
      </c>
      <c r="O43" s="49">
        <v>130</v>
      </c>
      <c r="P43" s="49" t="s">
        <v>498</v>
      </c>
      <c r="Q43" s="49" t="s">
        <v>493</v>
      </c>
      <c r="R43" s="49">
        <v>163</v>
      </c>
      <c r="S43" s="30" t="s">
        <v>499</v>
      </c>
      <c r="T43" s="64">
        <v>1079</v>
      </c>
      <c r="U43" s="19"/>
      <c r="V43" s="49" t="s">
        <v>4754</v>
      </c>
      <c r="W43" s="49">
        <v>978</v>
      </c>
      <c r="X43" s="54"/>
      <c r="Y43" s="54"/>
    </row>
    <row r="44" spans="13:25" ht="9" customHeight="1">
      <c r="M44" s="34" t="s">
        <v>500</v>
      </c>
      <c r="N44" s="49">
        <v>48.1</v>
      </c>
      <c r="O44" s="49">
        <v>130</v>
      </c>
      <c r="P44" s="49" t="s">
        <v>498</v>
      </c>
      <c r="Q44" s="49" t="s">
        <v>493</v>
      </c>
      <c r="R44" s="49">
        <v>190</v>
      </c>
      <c r="S44" s="30" t="s">
        <v>501</v>
      </c>
      <c r="T44" s="64">
        <v>1186</v>
      </c>
      <c r="U44" s="19"/>
      <c r="V44" s="49" t="s">
        <v>4755</v>
      </c>
      <c r="W44" s="49">
        <v>978</v>
      </c>
      <c r="X44" s="54"/>
      <c r="Y44" s="54"/>
    </row>
    <row r="45" spans="13:25" ht="9" customHeight="1">
      <c r="M45" s="34" t="s">
        <v>502</v>
      </c>
      <c r="N45" s="49">
        <v>57.5</v>
      </c>
      <c r="O45" s="49">
        <v>130</v>
      </c>
      <c r="P45" s="49" t="s">
        <v>503</v>
      </c>
      <c r="Q45" s="49" t="s">
        <v>493</v>
      </c>
      <c r="R45" s="49">
        <v>215</v>
      </c>
      <c r="S45" s="30" t="s">
        <v>504</v>
      </c>
      <c r="T45" s="64">
        <v>1290</v>
      </c>
      <c r="U45" s="19"/>
      <c r="V45" s="49" t="s">
        <v>4756</v>
      </c>
      <c r="W45" s="49">
        <v>978</v>
      </c>
      <c r="X45" s="54"/>
      <c r="Y45" s="54"/>
    </row>
    <row r="46" spans="13:25" ht="9" customHeight="1">
      <c r="M46" s="34" t="s">
        <v>505</v>
      </c>
      <c r="N46" s="49">
        <v>64.8</v>
      </c>
      <c r="O46" s="49">
        <v>150</v>
      </c>
      <c r="P46" s="49" t="s">
        <v>503</v>
      </c>
      <c r="Q46" s="49" t="s">
        <v>506</v>
      </c>
      <c r="R46" s="49">
        <v>277</v>
      </c>
      <c r="S46" s="30" t="s">
        <v>507</v>
      </c>
      <c r="T46" s="64">
        <v>1635</v>
      </c>
      <c r="U46" s="19"/>
      <c r="V46" s="49" t="s">
        <v>4757</v>
      </c>
      <c r="W46" s="49">
        <v>978</v>
      </c>
      <c r="X46" s="54"/>
      <c r="Y46" s="54"/>
    </row>
    <row r="47" spans="13:25" ht="9" customHeight="1">
      <c r="M47" s="34" t="s">
        <v>508</v>
      </c>
      <c r="N47" s="49">
        <v>74</v>
      </c>
      <c r="O47" s="49">
        <v>150</v>
      </c>
      <c r="P47" s="49" t="s">
        <v>503</v>
      </c>
      <c r="Q47" s="49" t="s">
        <v>509</v>
      </c>
      <c r="R47" s="49">
        <v>310</v>
      </c>
      <c r="S47" s="30" t="s">
        <v>510</v>
      </c>
      <c r="T47" s="64">
        <v>1754</v>
      </c>
      <c r="U47" s="19"/>
      <c r="V47" s="49" t="s">
        <v>4758</v>
      </c>
      <c r="W47" s="49">
        <v>978</v>
      </c>
      <c r="X47" s="54"/>
      <c r="Y47" s="54"/>
    </row>
    <row r="48" spans="13:25" ht="9" customHeight="1">
      <c r="M48" s="34" t="s">
        <v>511</v>
      </c>
      <c r="N48" s="49">
        <v>84</v>
      </c>
      <c r="O48" s="49">
        <v>150</v>
      </c>
      <c r="P48" s="49" t="s">
        <v>503</v>
      </c>
      <c r="Q48" s="49" t="s">
        <v>509</v>
      </c>
      <c r="R48" s="49">
        <v>341</v>
      </c>
      <c r="S48" s="30" t="s">
        <v>512</v>
      </c>
      <c r="T48" s="64">
        <v>1932</v>
      </c>
      <c r="U48" s="19"/>
      <c r="V48" s="49" t="s">
        <v>4759</v>
      </c>
      <c r="W48" s="49">
        <v>978</v>
      </c>
      <c r="X48" s="54"/>
      <c r="Y48" s="54"/>
    </row>
    <row r="49" spans="13:25" ht="9" customHeight="1">
      <c r="M49" s="34" t="s">
        <v>513</v>
      </c>
      <c r="N49" s="49">
        <v>93.3</v>
      </c>
      <c r="O49" s="49">
        <v>150</v>
      </c>
      <c r="P49" s="49" t="s">
        <v>514</v>
      </c>
      <c r="Q49" s="49" t="s">
        <v>509</v>
      </c>
      <c r="R49" s="49">
        <v>377</v>
      </c>
      <c r="S49" s="30" t="s">
        <v>515</v>
      </c>
      <c r="T49" s="64">
        <v>2122</v>
      </c>
      <c r="U49" s="19"/>
      <c r="V49" s="49" t="s">
        <v>4760</v>
      </c>
      <c r="W49" s="49">
        <v>978</v>
      </c>
      <c r="X49" s="54"/>
      <c r="Y49" s="54"/>
    </row>
    <row r="50" spans="13:25" ht="9" customHeight="1">
      <c r="M50" s="34" t="s">
        <v>516</v>
      </c>
      <c r="N50" s="49">
        <v>100.6</v>
      </c>
      <c r="O50" s="49">
        <v>200</v>
      </c>
      <c r="P50" s="49" t="s">
        <v>514</v>
      </c>
      <c r="Q50" s="49" t="s">
        <v>517</v>
      </c>
      <c r="R50" s="49">
        <v>465</v>
      </c>
      <c r="S50" s="30" t="s">
        <v>518</v>
      </c>
      <c r="T50" s="64">
        <v>3111</v>
      </c>
      <c r="U50" s="19"/>
      <c r="V50" s="49" t="s">
        <v>4761</v>
      </c>
      <c r="W50" s="49">
        <v>978</v>
      </c>
      <c r="X50" s="54"/>
      <c r="Y50" s="54"/>
    </row>
    <row r="51" spans="13:25" ht="9" customHeight="1">
      <c r="M51" s="34" t="s">
        <v>519</v>
      </c>
      <c r="N51" s="49">
        <v>123.8</v>
      </c>
      <c r="O51" s="49">
        <v>200</v>
      </c>
      <c r="P51" s="49" t="s">
        <v>520</v>
      </c>
      <c r="Q51" s="49" t="s">
        <v>521</v>
      </c>
      <c r="R51" s="49">
        <v>504</v>
      </c>
      <c r="S51" s="30" t="s">
        <v>522</v>
      </c>
      <c r="T51" s="64">
        <v>3397</v>
      </c>
      <c r="U51" s="19"/>
      <c r="V51" s="49" t="s">
        <v>4762</v>
      </c>
      <c r="W51" s="49">
        <v>978</v>
      </c>
      <c r="X51" s="54"/>
      <c r="Y51" s="54"/>
    </row>
    <row r="52" spans="13:25" ht="9" customHeight="1">
      <c r="M52" s="34" t="s">
        <v>523</v>
      </c>
      <c r="N52" s="49">
        <v>147.1</v>
      </c>
      <c r="O52" s="49">
        <v>200</v>
      </c>
      <c r="P52" s="49" t="s">
        <v>520</v>
      </c>
      <c r="Q52" s="49" t="s">
        <v>521</v>
      </c>
      <c r="R52" s="49">
        <v>586</v>
      </c>
      <c r="S52" s="30" t="s">
        <v>524</v>
      </c>
      <c r="T52" s="64">
        <v>3706</v>
      </c>
      <c r="U52" s="19"/>
      <c r="V52" s="49" t="s">
        <v>4763</v>
      </c>
      <c r="W52" s="49">
        <v>978</v>
      </c>
      <c r="X52" s="54"/>
      <c r="Y52" s="54"/>
    </row>
    <row r="53" spans="13:25" ht="9" customHeight="1">
      <c r="M53" s="34" t="s">
        <v>525</v>
      </c>
      <c r="N53" s="49">
        <v>165.1</v>
      </c>
      <c r="O53" s="49">
        <v>200</v>
      </c>
      <c r="P53" s="49" t="s">
        <v>526</v>
      </c>
      <c r="Q53" s="49" t="s">
        <v>527</v>
      </c>
      <c r="R53" s="49">
        <v>647</v>
      </c>
      <c r="S53" s="30" t="s">
        <v>528</v>
      </c>
      <c r="T53" s="64">
        <v>4059</v>
      </c>
      <c r="U53" s="19"/>
      <c r="V53" s="49" t="s">
        <v>4764</v>
      </c>
      <c r="W53" s="49">
        <v>978</v>
      </c>
      <c r="X53" s="54"/>
      <c r="Y53" s="54"/>
    </row>
    <row r="54" spans="13:25" ht="9" customHeight="1">
      <c r="M54" s="34" t="s">
        <v>529</v>
      </c>
      <c r="N54" s="49">
        <v>179.7</v>
      </c>
      <c r="O54" s="49">
        <v>200</v>
      </c>
      <c r="P54" s="49" t="s">
        <v>526</v>
      </c>
      <c r="Q54" s="49" t="s">
        <v>527</v>
      </c>
      <c r="R54" s="49">
        <v>671</v>
      </c>
      <c r="S54" s="30" t="s">
        <v>530</v>
      </c>
      <c r="T54" s="64">
        <v>4318</v>
      </c>
      <c r="U54" s="19"/>
      <c r="V54" s="49" t="s">
        <v>4765</v>
      </c>
      <c r="W54" s="49">
        <v>978</v>
      </c>
      <c r="X54" s="54"/>
      <c r="Y54" s="54"/>
    </row>
    <row r="55" spans="13:25" ht="9" customHeight="1">
      <c r="M55" s="34" t="s">
        <v>531</v>
      </c>
      <c r="N55" s="49">
        <v>197.7</v>
      </c>
      <c r="O55" s="49">
        <v>200</v>
      </c>
      <c r="P55" s="49" t="s">
        <v>526</v>
      </c>
      <c r="Q55" s="49" t="s">
        <v>527</v>
      </c>
      <c r="R55" s="49">
        <v>747</v>
      </c>
      <c r="S55" s="30" t="s">
        <v>532</v>
      </c>
      <c r="T55" s="64">
        <v>4618</v>
      </c>
      <c r="U55" s="19"/>
      <c r="V55" s="49" t="s">
        <v>4766</v>
      </c>
      <c r="W55" s="49">
        <v>978</v>
      </c>
      <c r="X55" s="54"/>
      <c r="Y55" s="54"/>
    </row>
    <row r="56" spans="13:25" ht="9" customHeight="1">
      <c r="M56" s="34" t="s">
        <v>533</v>
      </c>
      <c r="N56" s="49">
        <v>213.4</v>
      </c>
      <c r="O56" s="49">
        <v>200</v>
      </c>
      <c r="P56" s="49" t="s">
        <v>534</v>
      </c>
      <c r="Q56" s="49" t="s">
        <v>527</v>
      </c>
      <c r="R56" s="49">
        <v>801</v>
      </c>
      <c r="S56" s="30" t="s">
        <v>535</v>
      </c>
      <c r="T56" s="64">
        <v>4900</v>
      </c>
      <c r="U56" s="19"/>
      <c r="V56" s="49" t="s">
        <v>4767</v>
      </c>
      <c r="W56" s="49">
        <v>978</v>
      </c>
      <c r="X56" s="54"/>
      <c r="Y56" s="54"/>
    </row>
    <row r="57" spans="13:25" ht="9" customHeight="1">
      <c r="M57" s="34" t="s">
        <v>536</v>
      </c>
      <c r="N57" s="49">
        <v>230.2</v>
      </c>
      <c r="O57" s="49">
        <v>200</v>
      </c>
      <c r="P57" s="49" t="s">
        <v>534</v>
      </c>
      <c r="Q57" s="49" t="s">
        <v>537</v>
      </c>
      <c r="R57" s="49">
        <v>865</v>
      </c>
      <c r="S57" s="30" t="s">
        <v>538</v>
      </c>
      <c r="T57" s="64">
        <v>5307</v>
      </c>
      <c r="U57" s="19"/>
      <c r="V57" s="49" t="s">
        <v>4768</v>
      </c>
      <c r="W57" s="49">
        <v>978</v>
      </c>
      <c r="X57" s="54"/>
      <c r="Y57" s="54"/>
    </row>
    <row r="58" spans="13:25" ht="9" customHeight="1">
      <c r="M58" s="34" t="s">
        <v>539</v>
      </c>
      <c r="N58" s="49">
        <v>248.8</v>
      </c>
      <c r="O58" s="49">
        <v>200</v>
      </c>
      <c r="P58" s="49" t="s">
        <v>534</v>
      </c>
      <c r="Q58" s="49" t="s">
        <v>537</v>
      </c>
      <c r="R58" s="49">
        <v>933</v>
      </c>
      <c r="S58" s="30" t="s">
        <v>540</v>
      </c>
      <c r="T58" s="64">
        <v>5664</v>
      </c>
      <c r="U58" s="19"/>
      <c r="V58" s="49" t="s">
        <v>4769</v>
      </c>
      <c r="W58" s="49">
        <v>978</v>
      </c>
      <c r="X58" s="54"/>
      <c r="Y58" s="54"/>
    </row>
    <row r="59" spans="13:25" ht="9" customHeight="1" thickBot="1">
      <c r="M59" s="33" t="s">
        <v>541</v>
      </c>
      <c r="N59" s="43">
        <v>266.9</v>
      </c>
      <c r="O59" s="43">
        <v>200</v>
      </c>
      <c r="P59" s="43" t="s">
        <v>542</v>
      </c>
      <c r="Q59" s="43" t="s">
        <v>537</v>
      </c>
      <c r="R59" s="43">
        <v>999</v>
      </c>
      <c r="S59" s="29" t="s">
        <v>543</v>
      </c>
      <c r="T59" s="65">
        <v>5973</v>
      </c>
      <c r="U59" s="19"/>
      <c r="V59" s="49" t="s">
        <v>4770</v>
      </c>
      <c r="W59" s="49">
        <v>978</v>
      </c>
      <c r="X59" s="54"/>
      <c r="Y59" s="54"/>
    </row>
    <row r="60" spans="13:25" ht="11.25" customHeight="1">
      <c r="M60" s="37" t="s">
        <v>594</v>
      </c>
      <c r="N60" s="37"/>
      <c r="O60" s="37"/>
      <c r="P60" s="37"/>
      <c r="Q60" s="37"/>
      <c r="R60" s="37"/>
      <c r="S60" s="37"/>
      <c r="T60" s="68"/>
      <c r="X60" s="54"/>
      <c r="Y60" s="54"/>
    </row>
    <row r="61" spans="13:25" ht="9.75" customHeight="1" thickBot="1">
      <c r="M61" s="9" t="s">
        <v>595</v>
      </c>
      <c r="N61" s="19"/>
      <c r="O61" s="19"/>
      <c r="P61" s="19"/>
      <c r="Q61" s="19"/>
      <c r="R61" s="19"/>
      <c r="S61" s="19"/>
      <c r="T61" s="71"/>
      <c r="U61" s="19"/>
      <c r="V61" s="19"/>
      <c r="W61" s="19"/>
      <c r="X61" s="54"/>
      <c r="Y61" s="54"/>
    </row>
    <row r="62" spans="13:25" ht="9" customHeight="1" thickBot="1">
      <c r="M62" s="36" t="s">
        <v>11</v>
      </c>
      <c r="N62" s="48" t="s">
        <v>439</v>
      </c>
      <c r="O62" s="48" t="s">
        <v>580</v>
      </c>
      <c r="P62" s="48" t="s">
        <v>440</v>
      </c>
      <c r="Q62" s="48" t="s">
        <v>15</v>
      </c>
      <c r="R62" s="1688" t="s">
        <v>596</v>
      </c>
      <c r="S62" s="1712"/>
      <c r="T62" s="66" t="s">
        <v>17</v>
      </c>
      <c r="U62" s="19"/>
      <c r="V62" s="19"/>
      <c r="W62" s="19"/>
      <c r="X62" s="54"/>
      <c r="Y62" s="54"/>
    </row>
    <row r="63" spans="13:25" ht="9" customHeight="1">
      <c r="M63" s="35" t="s">
        <v>597</v>
      </c>
      <c r="N63" s="46">
        <v>16.3</v>
      </c>
      <c r="O63" s="46">
        <v>147</v>
      </c>
      <c r="P63" s="46">
        <v>3</v>
      </c>
      <c r="Q63" s="46">
        <v>192</v>
      </c>
      <c r="R63" s="1689" t="s">
        <v>598</v>
      </c>
      <c r="S63" s="1713"/>
      <c r="T63" s="63">
        <v>1250</v>
      </c>
      <c r="U63" s="19"/>
      <c r="V63" s="49" t="s">
        <v>4794</v>
      </c>
      <c r="W63" s="49">
        <v>978</v>
      </c>
      <c r="X63" s="54"/>
      <c r="Y63" s="54"/>
    </row>
    <row r="64" spans="13:25" ht="9" customHeight="1">
      <c r="M64" s="34" t="s">
        <v>599</v>
      </c>
      <c r="N64" s="49">
        <v>20.9</v>
      </c>
      <c r="O64" s="49">
        <v>147</v>
      </c>
      <c r="P64" s="49">
        <v>4</v>
      </c>
      <c r="Q64" s="49">
        <v>229</v>
      </c>
      <c r="R64" s="1686" t="s">
        <v>600</v>
      </c>
      <c r="S64" s="1710"/>
      <c r="T64" s="64">
        <v>1391</v>
      </c>
      <c r="U64" s="19"/>
      <c r="V64" s="49" t="s">
        <v>4795</v>
      </c>
      <c r="W64" s="49">
        <v>978</v>
      </c>
      <c r="X64" s="54"/>
      <c r="Y64" s="54"/>
    </row>
    <row r="65" spans="13:25" ht="9" customHeight="1">
      <c r="M65" s="34" t="s">
        <v>601</v>
      </c>
      <c r="N65" s="49">
        <v>25.6</v>
      </c>
      <c r="O65" s="49">
        <v>147</v>
      </c>
      <c r="P65" s="49">
        <v>5</v>
      </c>
      <c r="Q65" s="49">
        <v>267</v>
      </c>
      <c r="R65" s="1686" t="s">
        <v>602</v>
      </c>
      <c r="S65" s="1710"/>
      <c r="T65" s="64">
        <v>1547</v>
      </c>
      <c r="U65" s="19"/>
      <c r="V65" s="49" t="s">
        <v>4796</v>
      </c>
      <c r="W65" s="49">
        <v>978</v>
      </c>
      <c r="X65" s="54"/>
      <c r="Y65" s="54"/>
    </row>
    <row r="66" spans="13:25" ht="9" customHeight="1">
      <c r="M66" s="34" t="s">
        <v>603</v>
      </c>
      <c r="N66" s="49">
        <v>30.2</v>
      </c>
      <c r="O66" s="49">
        <v>147</v>
      </c>
      <c r="P66" s="49">
        <v>6</v>
      </c>
      <c r="Q66" s="49">
        <v>306</v>
      </c>
      <c r="R66" s="1686" t="s">
        <v>604</v>
      </c>
      <c r="S66" s="1710"/>
      <c r="T66" s="64">
        <v>1700</v>
      </c>
      <c r="U66" s="19"/>
      <c r="V66" s="49" t="s">
        <v>4797</v>
      </c>
      <c r="W66" s="49">
        <v>978</v>
      </c>
      <c r="X66" s="54"/>
      <c r="Y66" s="54"/>
    </row>
    <row r="67" spans="13:25" ht="9" customHeight="1">
      <c r="M67" s="34" t="s">
        <v>605</v>
      </c>
      <c r="N67" s="49">
        <v>34.9</v>
      </c>
      <c r="O67" s="49">
        <v>147</v>
      </c>
      <c r="P67" s="49">
        <v>7</v>
      </c>
      <c r="Q67" s="49">
        <v>344</v>
      </c>
      <c r="R67" s="1686" t="s">
        <v>606</v>
      </c>
      <c r="S67" s="1710"/>
      <c r="T67" s="64">
        <v>1878</v>
      </c>
      <c r="U67" s="19"/>
      <c r="V67" s="49" t="s">
        <v>4798</v>
      </c>
      <c r="W67" s="49">
        <v>978</v>
      </c>
      <c r="X67" s="54"/>
      <c r="Y67" s="54"/>
    </row>
    <row r="68" spans="13:25" ht="9" customHeight="1" thickBot="1">
      <c r="M68" s="33" t="s">
        <v>607</v>
      </c>
      <c r="N68" s="43">
        <v>39.5</v>
      </c>
      <c r="O68" s="43">
        <v>147</v>
      </c>
      <c r="P68" s="43">
        <v>8</v>
      </c>
      <c r="Q68" s="43">
        <v>383</v>
      </c>
      <c r="R68" s="1687" t="s">
        <v>608</v>
      </c>
      <c r="S68" s="1711"/>
      <c r="T68" s="65">
        <v>2003</v>
      </c>
      <c r="U68" s="19"/>
      <c r="V68" s="49" t="s">
        <v>4799</v>
      </c>
      <c r="W68" s="49">
        <v>978</v>
      </c>
      <c r="X68" s="54"/>
      <c r="Y68" s="54"/>
    </row>
    <row r="69" spans="13:31" ht="9" customHeight="1" thickBot="1">
      <c r="M69" s="6" t="s">
        <v>784</v>
      </c>
      <c r="N69" s="5"/>
      <c r="O69" s="5"/>
      <c r="P69" s="5"/>
      <c r="Q69" s="5"/>
      <c r="R69" s="1714"/>
      <c r="S69" s="1714"/>
      <c r="T69" s="1714"/>
      <c r="U69" s="19"/>
      <c r="V69" s="49"/>
      <c r="W69" s="49">
        <v>978</v>
      </c>
      <c r="X69" s="54"/>
      <c r="Y69" s="54"/>
      <c r="AD69" s="54"/>
      <c r="AE69" s="54"/>
    </row>
    <row r="70" spans="13:31" ht="9" customHeight="1" thickBot="1">
      <c r="M70" s="36" t="s">
        <v>11</v>
      </c>
      <c r="N70" s="1688" t="s">
        <v>439</v>
      </c>
      <c r="O70" s="1688"/>
      <c r="P70" s="1688" t="s">
        <v>785</v>
      </c>
      <c r="Q70" s="1688"/>
      <c r="R70" s="1688"/>
      <c r="S70" s="26" t="s">
        <v>4030</v>
      </c>
      <c r="T70" s="66" t="s">
        <v>17</v>
      </c>
      <c r="U70" s="19"/>
      <c r="V70" s="49"/>
      <c r="W70" s="49">
        <v>978</v>
      </c>
      <c r="X70" s="54"/>
      <c r="Y70" s="54"/>
      <c r="AD70" s="54"/>
      <c r="AE70" s="54"/>
    </row>
    <row r="71" spans="13:31" ht="9" customHeight="1">
      <c r="M71" s="35" t="s">
        <v>4016</v>
      </c>
      <c r="N71" s="1689" t="s">
        <v>4025</v>
      </c>
      <c r="O71" s="1689"/>
      <c r="P71" s="1689" t="s">
        <v>4023</v>
      </c>
      <c r="Q71" s="1689"/>
      <c r="R71" s="1689"/>
      <c r="S71" s="25" t="s">
        <v>4031</v>
      </c>
      <c r="T71" s="63">
        <v>579</v>
      </c>
      <c r="U71" s="19"/>
      <c r="V71" s="49" t="s">
        <v>4871</v>
      </c>
      <c r="W71" s="49">
        <v>978</v>
      </c>
      <c r="X71" s="54"/>
      <c r="Y71" s="54"/>
      <c r="AD71" s="54"/>
      <c r="AE71" s="54"/>
    </row>
    <row r="72" spans="13:31" ht="9" customHeight="1">
      <c r="M72" s="34" t="s">
        <v>4017</v>
      </c>
      <c r="N72" s="1686" t="s">
        <v>4021</v>
      </c>
      <c r="O72" s="1686"/>
      <c r="P72" s="1686" t="s">
        <v>4024</v>
      </c>
      <c r="Q72" s="1686"/>
      <c r="R72" s="1686"/>
      <c r="S72" s="30" t="s">
        <v>4031</v>
      </c>
      <c r="T72" s="64">
        <v>579</v>
      </c>
      <c r="U72" s="19"/>
      <c r="V72" s="49" t="s">
        <v>4872</v>
      </c>
      <c r="W72" s="49">
        <v>978</v>
      </c>
      <c r="X72" s="54"/>
      <c r="Y72" s="54"/>
      <c r="AD72" s="54"/>
      <c r="AE72" s="54"/>
    </row>
    <row r="73" spans="13:31" ht="9" customHeight="1">
      <c r="M73" s="34" t="s">
        <v>4018</v>
      </c>
      <c r="N73" s="1686" t="s">
        <v>4022</v>
      </c>
      <c r="O73" s="1686"/>
      <c r="P73" s="1686" t="s">
        <v>4028</v>
      </c>
      <c r="Q73" s="1686"/>
      <c r="R73" s="1686"/>
      <c r="S73" s="30" t="s">
        <v>4031</v>
      </c>
      <c r="T73" s="64">
        <v>603</v>
      </c>
      <c r="U73" s="19"/>
      <c r="V73" s="49" t="s">
        <v>4873</v>
      </c>
      <c r="W73" s="49">
        <v>978</v>
      </c>
      <c r="X73" s="54"/>
      <c r="Y73" s="54"/>
      <c r="AD73" s="54"/>
      <c r="AE73" s="54"/>
    </row>
    <row r="74" spans="13:31" ht="9" customHeight="1">
      <c r="M74" s="34" t="s">
        <v>4019</v>
      </c>
      <c r="N74" s="1686" t="s">
        <v>4026</v>
      </c>
      <c r="O74" s="1686"/>
      <c r="P74" s="1686" t="s">
        <v>4029</v>
      </c>
      <c r="Q74" s="1686"/>
      <c r="R74" s="1686"/>
      <c r="S74" s="30" t="s">
        <v>4031</v>
      </c>
      <c r="T74" s="64">
        <v>587</v>
      </c>
      <c r="U74" s="19"/>
      <c r="V74" s="49" t="s">
        <v>4874</v>
      </c>
      <c r="W74" s="49">
        <v>978</v>
      </c>
      <c r="X74" s="54"/>
      <c r="Y74" s="54"/>
      <c r="AD74" s="54"/>
      <c r="AE74" s="54"/>
    </row>
    <row r="75" spans="13:31" ht="9" customHeight="1" thickBot="1">
      <c r="M75" s="33" t="s">
        <v>4020</v>
      </c>
      <c r="N75" s="1687" t="s">
        <v>4027</v>
      </c>
      <c r="O75" s="1687"/>
      <c r="P75" s="1687" t="s">
        <v>799</v>
      </c>
      <c r="Q75" s="1687"/>
      <c r="R75" s="1687"/>
      <c r="S75" s="29" t="s">
        <v>4031</v>
      </c>
      <c r="T75" s="65">
        <v>817</v>
      </c>
      <c r="U75" s="19"/>
      <c r="V75" s="49" t="s">
        <v>4875</v>
      </c>
      <c r="W75" s="49">
        <v>978</v>
      </c>
      <c r="X75" s="54"/>
      <c r="Y75" s="54"/>
      <c r="AD75" s="54"/>
      <c r="AE75" s="54"/>
    </row>
  </sheetData>
  <sheetProtection/>
  <mergeCells count="46">
    <mergeCell ref="N73:O73"/>
    <mergeCell ref="P73:R73"/>
    <mergeCell ref="N74:O74"/>
    <mergeCell ref="P74:R74"/>
    <mergeCell ref="N75:O75"/>
    <mergeCell ref="P75:R75"/>
    <mergeCell ref="N72:O72"/>
    <mergeCell ref="P72:R72"/>
    <mergeCell ref="R68:S68"/>
    <mergeCell ref="R62:S62"/>
    <mergeCell ref="R63:S63"/>
    <mergeCell ref="R64:S64"/>
    <mergeCell ref="R65:S65"/>
    <mergeCell ref="R67:S67"/>
    <mergeCell ref="R69:T69"/>
    <mergeCell ref="N70:O70"/>
    <mergeCell ref="P70:R70"/>
    <mergeCell ref="N71:O71"/>
    <mergeCell ref="P71:R71"/>
    <mergeCell ref="R66:S66"/>
    <mergeCell ref="P26:Q26"/>
    <mergeCell ref="P27:Q27"/>
    <mergeCell ref="P28:Q28"/>
    <mergeCell ref="P29:Q29"/>
    <mergeCell ref="P36:Q36"/>
    <mergeCell ref="P37:Q37"/>
    <mergeCell ref="P38:Q38"/>
    <mergeCell ref="P33:Q33"/>
    <mergeCell ref="P34:Q34"/>
    <mergeCell ref="P30:Q30"/>
    <mergeCell ref="P31:Q31"/>
    <mergeCell ref="P32:Q32"/>
    <mergeCell ref="P25:Q25"/>
    <mergeCell ref="P15:Q15"/>
    <mergeCell ref="P16:Q16"/>
    <mergeCell ref="P17:Q17"/>
    <mergeCell ref="P18:Q18"/>
    <mergeCell ref="P19:Q19"/>
    <mergeCell ref="P20:Q20"/>
    <mergeCell ref="P22:Q22"/>
    <mergeCell ref="P23:Q23"/>
    <mergeCell ref="P24:Q24"/>
    <mergeCell ref="P5:Q5"/>
    <mergeCell ref="P6:Q8"/>
    <mergeCell ref="M9:T9"/>
    <mergeCell ref="P10:Q12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110" zoomScaleSheetLayoutView="110" zoomScalePageLayoutView="0" workbookViewId="0" topLeftCell="A1">
      <selection activeCell="N2" sqref="N2"/>
    </sheetView>
  </sheetViews>
  <sheetFormatPr defaultColWidth="9.00390625" defaultRowHeight="12.75"/>
  <cols>
    <col min="1" max="1" width="2.75390625" style="54" customWidth="1"/>
    <col min="2" max="7" width="10.875" style="54" customWidth="1"/>
    <col min="8" max="8" width="5.625" style="54" customWidth="1"/>
    <col min="9" max="14" width="10.875" style="54" customWidth="1"/>
    <col min="15" max="16384" width="9.125" style="54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6"/>
    </row>
    <row r="3" spans="2:14" ht="19.5" customHeight="1">
      <c r="B3" s="37" t="s">
        <v>1352</v>
      </c>
      <c r="N3" s="456"/>
    </row>
    <row r="4" ht="13.5" thickBot="1">
      <c r="B4" s="38" t="s">
        <v>1380</v>
      </c>
    </row>
    <row r="5" spans="2:14" ht="13.5" thickBot="1">
      <c r="B5" s="38" t="s">
        <v>1355</v>
      </c>
      <c r="I5" s="52"/>
      <c r="J5" s="36" t="s">
        <v>1356</v>
      </c>
      <c r="K5" s="1712" t="s">
        <v>1357</v>
      </c>
      <c r="L5" s="1720"/>
      <c r="M5" s="1751"/>
      <c r="N5" s="47">
        <v>480</v>
      </c>
    </row>
    <row r="6" spans="2:14" ht="13.5" thickBot="1">
      <c r="B6" s="37" t="s">
        <v>1381</v>
      </c>
      <c r="I6" s="52" t="s">
        <v>1382</v>
      </c>
      <c r="J6" s="52"/>
      <c r="K6" s="52"/>
      <c r="L6" s="52"/>
      <c r="M6" s="52"/>
      <c r="N6" s="52"/>
    </row>
    <row r="7" spans="2:14" ht="13.5" thickBot="1">
      <c r="B7" s="21" t="s">
        <v>1359</v>
      </c>
      <c r="C7" s="1789" t="s">
        <v>1360</v>
      </c>
      <c r="D7" s="1742"/>
      <c r="E7" s="1742"/>
      <c r="F7" s="1742"/>
      <c r="G7" s="1790"/>
      <c r="H7" s="19"/>
      <c r="I7" s="21" t="s">
        <v>1359</v>
      </c>
      <c r="J7" s="1789" t="s">
        <v>1360</v>
      </c>
      <c r="K7" s="1742"/>
      <c r="L7" s="1742"/>
      <c r="M7" s="1742"/>
      <c r="N7" s="1790"/>
    </row>
    <row r="8" spans="2:14" ht="12.75">
      <c r="B8" s="20">
        <v>11</v>
      </c>
      <c r="C8" s="513">
        <v>300</v>
      </c>
      <c r="D8" s="46">
        <v>400</v>
      </c>
      <c r="E8" s="46">
        <v>500</v>
      </c>
      <c r="F8" s="46">
        <v>600</v>
      </c>
      <c r="G8" s="45">
        <v>900</v>
      </c>
      <c r="H8" s="19"/>
      <c r="I8" s="20" t="s">
        <v>1361</v>
      </c>
      <c r="J8" s="513">
        <v>300</v>
      </c>
      <c r="K8" s="46">
        <v>400</v>
      </c>
      <c r="L8" s="46">
        <v>500</v>
      </c>
      <c r="M8" s="46">
        <v>600</v>
      </c>
      <c r="N8" s="45">
        <v>900</v>
      </c>
    </row>
    <row r="9" spans="2:14" ht="12.75">
      <c r="B9" s="28">
        <v>400</v>
      </c>
      <c r="C9" s="14">
        <v>4015</v>
      </c>
      <c r="D9" s="49">
        <v>4204</v>
      </c>
      <c r="E9" s="49">
        <v>4431</v>
      </c>
      <c r="F9" s="49">
        <v>4713</v>
      </c>
      <c r="G9" s="44">
        <v>5534</v>
      </c>
      <c r="H9" s="19"/>
      <c r="I9" s="28">
        <v>400</v>
      </c>
      <c r="J9" s="14">
        <v>4825</v>
      </c>
      <c r="K9" s="49">
        <v>5015</v>
      </c>
      <c r="L9" s="49">
        <v>5525</v>
      </c>
      <c r="M9" s="49">
        <v>5731</v>
      </c>
      <c r="N9" s="44">
        <v>7393</v>
      </c>
    </row>
    <row r="10" spans="2:14" ht="12.75">
      <c r="B10" s="28">
        <v>500</v>
      </c>
      <c r="C10" s="14">
        <v>4148</v>
      </c>
      <c r="D10" s="49">
        <v>4365</v>
      </c>
      <c r="E10" s="49">
        <v>4647</v>
      </c>
      <c r="F10" s="49">
        <v>4818</v>
      </c>
      <c r="G10" s="44">
        <v>5865</v>
      </c>
      <c r="H10" s="19"/>
      <c r="I10" s="28">
        <v>500</v>
      </c>
      <c r="J10" s="14">
        <v>5216</v>
      </c>
      <c r="K10" s="49">
        <v>5327</v>
      </c>
      <c r="L10" s="49">
        <v>5913</v>
      </c>
      <c r="M10" s="49">
        <v>6243</v>
      </c>
      <c r="N10" s="44">
        <v>8093</v>
      </c>
    </row>
    <row r="11" spans="2:14" ht="12.75">
      <c r="B11" s="28">
        <v>600</v>
      </c>
      <c r="C11" s="14">
        <v>4308</v>
      </c>
      <c r="D11" s="49">
        <v>4572</v>
      </c>
      <c r="E11" s="49">
        <v>4827</v>
      </c>
      <c r="F11" s="49">
        <v>5072</v>
      </c>
      <c r="G11" s="44">
        <v>6242</v>
      </c>
      <c r="H11" s="19"/>
      <c r="I11" s="28">
        <v>600</v>
      </c>
      <c r="J11" s="14">
        <v>5439</v>
      </c>
      <c r="K11" s="49">
        <v>5657</v>
      </c>
      <c r="L11" s="49">
        <v>6355</v>
      </c>
      <c r="M11" s="49">
        <v>6695</v>
      </c>
      <c r="N11" s="44">
        <v>8846</v>
      </c>
    </row>
    <row r="12" spans="2:14" ht="12.75">
      <c r="B12" s="28">
        <v>700</v>
      </c>
      <c r="C12" s="14">
        <v>4431</v>
      </c>
      <c r="D12" s="49">
        <v>4752</v>
      </c>
      <c r="E12" s="49">
        <v>5016</v>
      </c>
      <c r="F12" s="49">
        <v>5327</v>
      </c>
      <c r="G12" s="44">
        <v>6629</v>
      </c>
      <c r="H12" s="19"/>
      <c r="I12" s="28">
        <v>700</v>
      </c>
      <c r="J12" s="14">
        <v>5889</v>
      </c>
      <c r="K12" s="49">
        <v>6100</v>
      </c>
      <c r="L12" s="49">
        <v>6894</v>
      </c>
      <c r="M12" s="49">
        <v>7280</v>
      </c>
      <c r="N12" s="44">
        <v>9847</v>
      </c>
    </row>
    <row r="13" spans="2:14" ht="12.75">
      <c r="B13" s="28">
        <v>800</v>
      </c>
      <c r="C13" s="14">
        <v>4572</v>
      </c>
      <c r="D13" s="49">
        <v>4912</v>
      </c>
      <c r="E13" s="49">
        <v>5261</v>
      </c>
      <c r="F13" s="49">
        <v>5582</v>
      </c>
      <c r="G13" s="44">
        <v>7045</v>
      </c>
      <c r="H13" s="19"/>
      <c r="I13" s="28">
        <v>800</v>
      </c>
      <c r="J13" s="14">
        <v>6185</v>
      </c>
      <c r="K13" s="49">
        <v>6515</v>
      </c>
      <c r="L13" s="49">
        <v>7440</v>
      </c>
      <c r="M13" s="49">
        <v>7875</v>
      </c>
      <c r="N13" s="44">
        <v>10828</v>
      </c>
    </row>
    <row r="14" spans="2:14" ht="12.75">
      <c r="B14" s="28">
        <v>900</v>
      </c>
      <c r="C14" s="14">
        <v>4761</v>
      </c>
      <c r="D14" s="49">
        <v>5148</v>
      </c>
      <c r="E14" s="49">
        <v>5497</v>
      </c>
      <c r="F14" s="49">
        <v>5837</v>
      </c>
      <c r="G14" s="44">
        <v>7374</v>
      </c>
      <c r="H14" s="19"/>
      <c r="I14" s="28">
        <v>900</v>
      </c>
      <c r="J14" s="14">
        <v>6582</v>
      </c>
      <c r="K14" s="49">
        <v>6939</v>
      </c>
      <c r="L14" s="49">
        <v>7970</v>
      </c>
      <c r="M14" s="49">
        <v>8479</v>
      </c>
      <c r="N14" s="44">
        <v>11811</v>
      </c>
    </row>
    <row r="15" spans="2:14" ht="12.75">
      <c r="B15" s="28">
        <v>1000</v>
      </c>
      <c r="C15" s="14">
        <v>4912</v>
      </c>
      <c r="D15" s="49">
        <v>5327</v>
      </c>
      <c r="E15" s="49">
        <v>5799</v>
      </c>
      <c r="F15" s="49">
        <v>6110</v>
      </c>
      <c r="G15" s="44">
        <v>7875</v>
      </c>
      <c r="H15" s="19"/>
      <c r="I15" s="28">
        <v>1000</v>
      </c>
      <c r="J15" s="14">
        <v>6909</v>
      </c>
      <c r="K15" s="49">
        <v>7366</v>
      </c>
      <c r="L15" s="49">
        <v>8497</v>
      </c>
      <c r="M15" s="49">
        <v>9072</v>
      </c>
      <c r="N15" s="44">
        <v>12810</v>
      </c>
    </row>
    <row r="16" spans="2:14" ht="12.75">
      <c r="B16" s="28">
        <v>1100</v>
      </c>
      <c r="C16" s="14">
        <v>5186</v>
      </c>
      <c r="D16" s="49">
        <v>5648</v>
      </c>
      <c r="E16" s="49">
        <v>6100</v>
      </c>
      <c r="F16" s="49">
        <v>6422</v>
      </c>
      <c r="G16" s="44">
        <v>8403</v>
      </c>
      <c r="H16" s="19"/>
      <c r="I16" s="28">
        <v>1100</v>
      </c>
      <c r="J16" s="14">
        <v>7250</v>
      </c>
      <c r="K16" s="49">
        <v>7828</v>
      </c>
      <c r="L16" s="49">
        <v>9016</v>
      </c>
      <c r="M16" s="49">
        <v>9649</v>
      </c>
      <c r="N16" s="44">
        <v>13810</v>
      </c>
    </row>
    <row r="17" spans="2:14" ht="12.75">
      <c r="B17" s="28">
        <v>1200</v>
      </c>
      <c r="C17" s="14">
        <v>5384</v>
      </c>
      <c r="D17" s="49">
        <v>5865</v>
      </c>
      <c r="E17" s="49">
        <v>6394</v>
      </c>
      <c r="F17" s="49">
        <v>6762</v>
      </c>
      <c r="G17" s="44">
        <v>8932</v>
      </c>
      <c r="H17" s="19"/>
      <c r="I17" s="28">
        <v>1200</v>
      </c>
      <c r="J17" s="14">
        <v>7600</v>
      </c>
      <c r="K17" s="49">
        <v>8262</v>
      </c>
      <c r="L17" s="49">
        <v>9555</v>
      </c>
      <c r="M17" s="49">
        <v>10224</v>
      </c>
      <c r="N17" s="44">
        <v>14773</v>
      </c>
    </row>
    <row r="18" spans="2:14" ht="12.75">
      <c r="B18" s="28">
        <v>1400</v>
      </c>
      <c r="C18" s="14">
        <v>6148</v>
      </c>
      <c r="D18" s="49">
        <v>6723</v>
      </c>
      <c r="E18" s="49">
        <v>7007</v>
      </c>
      <c r="F18" s="49">
        <v>7422</v>
      </c>
      <c r="G18" s="44">
        <v>9998</v>
      </c>
      <c r="H18" s="19"/>
      <c r="I18" s="28">
        <v>1400</v>
      </c>
      <c r="J18" s="14">
        <v>8314</v>
      </c>
      <c r="K18" s="49">
        <v>9130</v>
      </c>
      <c r="L18" s="49">
        <v>10610</v>
      </c>
      <c r="M18" s="49">
        <v>11405</v>
      </c>
      <c r="N18" s="44">
        <v>16735</v>
      </c>
    </row>
    <row r="19" spans="2:14" ht="12.75">
      <c r="B19" s="28">
        <v>1600</v>
      </c>
      <c r="C19" s="14">
        <v>6544</v>
      </c>
      <c r="D19" s="49">
        <v>7176</v>
      </c>
      <c r="E19" s="49">
        <v>7611</v>
      </c>
      <c r="F19" s="49">
        <v>8280</v>
      </c>
      <c r="G19" s="44">
        <v>11055</v>
      </c>
      <c r="H19" s="19"/>
      <c r="I19" s="28">
        <v>1600</v>
      </c>
      <c r="J19" s="14">
        <v>9043</v>
      </c>
      <c r="K19" s="49">
        <v>9997</v>
      </c>
      <c r="L19" s="49">
        <v>11686</v>
      </c>
      <c r="M19" s="49">
        <v>12575</v>
      </c>
      <c r="N19" s="44">
        <v>18718</v>
      </c>
    </row>
    <row r="20" spans="2:14" ht="12.75">
      <c r="B20" s="28">
        <v>1800</v>
      </c>
      <c r="C20" s="14">
        <v>7130</v>
      </c>
      <c r="D20" s="49">
        <v>7847</v>
      </c>
      <c r="E20" s="49">
        <v>8223</v>
      </c>
      <c r="F20" s="49">
        <v>9092</v>
      </c>
      <c r="G20" s="44">
        <v>12159</v>
      </c>
      <c r="H20" s="19"/>
      <c r="I20" s="28">
        <v>1800</v>
      </c>
      <c r="J20" s="14">
        <v>9740</v>
      </c>
      <c r="K20" s="49">
        <v>10866</v>
      </c>
      <c r="L20" s="49">
        <v>12725</v>
      </c>
      <c r="M20" s="49">
        <v>13754</v>
      </c>
      <c r="N20" s="44">
        <v>20680</v>
      </c>
    </row>
    <row r="21" spans="1:14" ht="12.75">
      <c r="A21" s="1794">
        <v>29</v>
      </c>
      <c r="B21" s="28">
        <v>2000</v>
      </c>
      <c r="C21" s="14">
        <v>7507</v>
      </c>
      <c r="D21" s="49">
        <v>8300</v>
      </c>
      <c r="E21" s="49">
        <v>8856</v>
      </c>
      <c r="F21" s="49">
        <v>9696</v>
      </c>
      <c r="G21" s="44">
        <v>13197</v>
      </c>
      <c r="H21" s="19"/>
      <c r="I21" s="28">
        <v>2000</v>
      </c>
      <c r="J21" s="14">
        <v>10453</v>
      </c>
      <c r="K21" s="49">
        <v>11735</v>
      </c>
      <c r="L21" s="49">
        <v>13792</v>
      </c>
      <c r="M21" s="49">
        <v>14934</v>
      </c>
      <c r="N21" s="44">
        <v>22699</v>
      </c>
    </row>
    <row r="22" spans="1:14" ht="12.75">
      <c r="A22" s="1794"/>
      <c r="B22" s="28">
        <v>2300</v>
      </c>
      <c r="C22" s="14">
        <v>8186</v>
      </c>
      <c r="D22" s="49">
        <v>9092</v>
      </c>
      <c r="E22" s="49">
        <v>9772</v>
      </c>
      <c r="F22" s="49">
        <v>10724</v>
      </c>
      <c r="G22" s="44">
        <v>14490</v>
      </c>
      <c r="H22" s="19"/>
      <c r="I22" s="28">
        <v>2300</v>
      </c>
      <c r="J22" s="14">
        <v>11532</v>
      </c>
      <c r="K22" s="49">
        <v>13046</v>
      </c>
      <c r="L22" s="49">
        <v>15406</v>
      </c>
      <c r="M22" s="49">
        <v>16699</v>
      </c>
      <c r="N22" s="44">
        <v>25447</v>
      </c>
    </row>
    <row r="23" spans="1:14" ht="12.75">
      <c r="A23" s="1794"/>
      <c r="B23" s="28">
        <v>2600</v>
      </c>
      <c r="C23" s="14">
        <v>8752</v>
      </c>
      <c r="D23" s="49">
        <v>9904</v>
      </c>
      <c r="E23" s="49">
        <v>10706</v>
      </c>
      <c r="F23" s="49">
        <v>11932</v>
      </c>
      <c r="G23" s="44">
        <v>15934</v>
      </c>
      <c r="H23" s="19"/>
      <c r="I23" s="28">
        <v>2600</v>
      </c>
      <c r="J23" s="14">
        <v>12611</v>
      </c>
      <c r="K23" s="49">
        <v>14358</v>
      </c>
      <c r="L23" s="49">
        <v>16991</v>
      </c>
      <c r="M23" s="49">
        <v>18464</v>
      </c>
      <c r="N23" s="44">
        <v>28126</v>
      </c>
    </row>
    <row r="24" spans="1:14" ht="13.5" thickBot="1">
      <c r="A24" s="1794"/>
      <c r="B24" s="27">
        <v>3000</v>
      </c>
      <c r="C24" s="85">
        <v>9829</v>
      </c>
      <c r="D24" s="43">
        <v>11008</v>
      </c>
      <c r="E24" s="43">
        <v>11942</v>
      </c>
      <c r="F24" s="43">
        <v>13150</v>
      </c>
      <c r="G24" s="42">
        <v>17859</v>
      </c>
      <c r="H24" s="19"/>
      <c r="I24" s="27">
        <v>3000</v>
      </c>
      <c r="J24" s="85">
        <v>14022</v>
      </c>
      <c r="K24" s="43">
        <v>16113</v>
      </c>
      <c r="L24" s="43">
        <v>19122</v>
      </c>
      <c r="M24" s="43">
        <v>20813</v>
      </c>
      <c r="N24" s="42">
        <v>31768</v>
      </c>
    </row>
    <row r="25" spans="2:14" ht="13.5" thickBo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thickBot="1">
      <c r="B26" s="21" t="s">
        <v>1359</v>
      </c>
      <c r="C26" s="1789" t="s">
        <v>1360</v>
      </c>
      <c r="D26" s="1742"/>
      <c r="E26" s="1742"/>
      <c r="F26" s="1742"/>
      <c r="G26" s="1790"/>
      <c r="H26" s="19"/>
      <c r="I26" s="21" t="s">
        <v>1359</v>
      </c>
      <c r="J26" s="1789" t="s">
        <v>1360</v>
      </c>
      <c r="K26" s="1742"/>
      <c r="L26" s="1742"/>
      <c r="M26" s="1742"/>
      <c r="N26" s="1790"/>
    </row>
    <row r="27" spans="2:14" ht="12.75">
      <c r="B27" s="20">
        <v>22</v>
      </c>
      <c r="C27" s="513">
        <v>300</v>
      </c>
      <c r="D27" s="46">
        <v>400</v>
      </c>
      <c r="E27" s="46">
        <v>500</v>
      </c>
      <c r="F27" s="46">
        <v>600</v>
      </c>
      <c r="G27" s="45">
        <v>900</v>
      </c>
      <c r="H27" s="19"/>
      <c r="I27" s="20">
        <v>33</v>
      </c>
      <c r="J27" s="513">
        <v>300</v>
      </c>
      <c r="K27" s="46">
        <v>400</v>
      </c>
      <c r="L27" s="46">
        <v>500</v>
      </c>
      <c r="M27" s="46">
        <v>600</v>
      </c>
      <c r="N27" s="45">
        <v>900</v>
      </c>
    </row>
    <row r="28" spans="2:14" ht="12.75">
      <c r="B28" s="28">
        <v>400</v>
      </c>
      <c r="C28" s="14">
        <v>4855</v>
      </c>
      <c r="D28" s="49">
        <v>5214</v>
      </c>
      <c r="E28" s="49">
        <v>5752</v>
      </c>
      <c r="F28" s="49">
        <v>5997</v>
      </c>
      <c r="G28" s="44">
        <v>7733</v>
      </c>
      <c r="H28" s="19"/>
      <c r="I28" s="28">
        <v>400</v>
      </c>
      <c r="J28" s="14">
        <v>7865</v>
      </c>
      <c r="K28" s="49">
        <v>8195</v>
      </c>
      <c r="L28" s="49">
        <v>9178</v>
      </c>
      <c r="M28" s="49">
        <v>9639</v>
      </c>
      <c r="N28" s="44">
        <v>10017</v>
      </c>
    </row>
    <row r="29" spans="2:14" ht="12.75">
      <c r="B29" s="28">
        <v>500</v>
      </c>
      <c r="C29" s="14">
        <v>5308</v>
      </c>
      <c r="D29" s="49">
        <v>5572</v>
      </c>
      <c r="E29" s="49">
        <v>6204</v>
      </c>
      <c r="F29" s="49">
        <v>6563</v>
      </c>
      <c r="G29" s="44">
        <v>8536</v>
      </c>
      <c r="H29" s="19"/>
      <c r="I29" s="28">
        <v>500</v>
      </c>
      <c r="J29" s="14">
        <v>8300</v>
      </c>
      <c r="K29" s="49">
        <v>8687</v>
      </c>
      <c r="L29" s="49">
        <v>9791</v>
      </c>
      <c r="M29" s="49">
        <v>10300</v>
      </c>
      <c r="N29" s="44">
        <v>11168</v>
      </c>
    </row>
    <row r="30" spans="2:14" ht="12.75">
      <c r="B30" s="28">
        <v>600</v>
      </c>
      <c r="C30" s="14">
        <v>5572</v>
      </c>
      <c r="D30" s="49">
        <v>5930</v>
      </c>
      <c r="E30" s="49">
        <v>6705</v>
      </c>
      <c r="F30" s="49">
        <v>7082</v>
      </c>
      <c r="G30" s="44">
        <v>9385</v>
      </c>
      <c r="H30" s="19"/>
      <c r="I30" s="28">
        <v>600</v>
      </c>
      <c r="J30" s="14">
        <v>8752</v>
      </c>
      <c r="K30" s="49">
        <v>9214</v>
      </c>
      <c r="L30" s="49">
        <v>10441</v>
      </c>
      <c r="M30" s="49">
        <v>11008</v>
      </c>
      <c r="N30" s="44">
        <v>12414</v>
      </c>
    </row>
    <row r="31" spans="2:14" ht="12.75">
      <c r="B31" s="28">
        <v>700</v>
      </c>
      <c r="C31" s="14">
        <v>6044</v>
      </c>
      <c r="D31" s="49">
        <v>6422</v>
      </c>
      <c r="E31" s="49">
        <v>7271</v>
      </c>
      <c r="F31" s="49">
        <v>7705</v>
      </c>
      <c r="G31" s="44">
        <v>10441</v>
      </c>
      <c r="H31" s="19"/>
      <c r="I31" s="28">
        <v>700</v>
      </c>
      <c r="J31" s="14">
        <v>9243</v>
      </c>
      <c r="K31" s="49">
        <v>9781</v>
      </c>
      <c r="L31" s="49">
        <v>11131</v>
      </c>
      <c r="M31" s="49">
        <v>11782</v>
      </c>
      <c r="N31" s="44">
        <v>13886</v>
      </c>
    </row>
    <row r="32" spans="2:14" ht="12.75">
      <c r="B32" s="28">
        <v>800</v>
      </c>
      <c r="C32" s="14">
        <v>6355</v>
      </c>
      <c r="D32" s="49">
        <v>6847</v>
      </c>
      <c r="E32" s="49">
        <v>7847</v>
      </c>
      <c r="F32" s="49">
        <v>8338</v>
      </c>
      <c r="G32" s="44">
        <v>11489</v>
      </c>
      <c r="H32" s="19"/>
      <c r="I32" s="28">
        <v>800</v>
      </c>
      <c r="J32" s="14">
        <v>9762</v>
      </c>
      <c r="K32" s="49">
        <v>10376</v>
      </c>
      <c r="L32" s="49">
        <v>11885</v>
      </c>
      <c r="M32" s="49">
        <v>12612</v>
      </c>
      <c r="N32" s="44">
        <v>15528</v>
      </c>
    </row>
    <row r="33" spans="2:14" ht="12.75">
      <c r="B33" s="28">
        <v>900</v>
      </c>
      <c r="C33" s="14">
        <v>6790</v>
      </c>
      <c r="D33" s="49">
        <v>7309</v>
      </c>
      <c r="E33" s="49">
        <v>8423</v>
      </c>
      <c r="F33" s="49">
        <v>8970</v>
      </c>
      <c r="G33" s="44">
        <v>12555</v>
      </c>
      <c r="H33" s="19"/>
      <c r="I33" s="28">
        <v>900</v>
      </c>
      <c r="J33" s="14">
        <v>10281</v>
      </c>
      <c r="K33" s="49">
        <v>11018</v>
      </c>
      <c r="L33" s="49">
        <v>12688</v>
      </c>
      <c r="M33" s="49">
        <v>13490</v>
      </c>
      <c r="N33" s="44">
        <v>16528</v>
      </c>
    </row>
    <row r="34" spans="2:14" ht="12.75">
      <c r="B34" s="28">
        <v>1000</v>
      </c>
      <c r="C34" s="14">
        <v>7130</v>
      </c>
      <c r="D34" s="49">
        <v>7771</v>
      </c>
      <c r="E34" s="49">
        <v>8979</v>
      </c>
      <c r="F34" s="49">
        <v>9601</v>
      </c>
      <c r="G34" s="44">
        <v>13622</v>
      </c>
      <c r="H34" s="19"/>
      <c r="I34" s="28">
        <v>1000</v>
      </c>
      <c r="J34" s="14">
        <v>10801</v>
      </c>
      <c r="K34" s="49">
        <v>11669</v>
      </c>
      <c r="L34" s="49">
        <v>13471</v>
      </c>
      <c r="M34" s="49">
        <v>14358</v>
      </c>
      <c r="N34" s="44">
        <v>17604</v>
      </c>
    </row>
    <row r="35" spans="2:14" ht="12.75">
      <c r="B35" s="28">
        <v>1100</v>
      </c>
      <c r="C35" s="14">
        <v>7507</v>
      </c>
      <c r="D35" s="49">
        <v>8262</v>
      </c>
      <c r="E35" s="49">
        <v>9546</v>
      </c>
      <c r="F35" s="49">
        <v>10215</v>
      </c>
      <c r="G35" s="44">
        <v>14660</v>
      </c>
      <c r="H35" s="19"/>
      <c r="I35" s="28">
        <v>1100</v>
      </c>
      <c r="J35" s="14">
        <v>11328</v>
      </c>
      <c r="K35" s="49">
        <v>12320</v>
      </c>
      <c r="L35" s="49">
        <v>14273</v>
      </c>
      <c r="M35" s="49">
        <v>15264</v>
      </c>
      <c r="N35" s="44">
        <v>18755</v>
      </c>
    </row>
    <row r="36" spans="2:14" ht="12.75">
      <c r="B36" s="28">
        <v>1200</v>
      </c>
      <c r="C36" s="14">
        <v>7875</v>
      </c>
      <c r="D36" s="49">
        <v>8705</v>
      </c>
      <c r="E36" s="49">
        <v>10111</v>
      </c>
      <c r="F36" s="49">
        <v>10857</v>
      </c>
      <c r="G36" s="44">
        <v>15736</v>
      </c>
      <c r="H36" s="19"/>
      <c r="I36" s="28">
        <v>1200</v>
      </c>
      <c r="J36" s="14">
        <v>11857</v>
      </c>
      <c r="K36" s="49">
        <v>12971</v>
      </c>
      <c r="L36" s="49">
        <v>15076</v>
      </c>
      <c r="M36" s="49">
        <v>16141</v>
      </c>
      <c r="N36" s="44">
        <v>20001</v>
      </c>
    </row>
    <row r="37" spans="2:14" ht="12.75">
      <c r="B37" s="28">
        <v>1400</v>
      </c>
      <c r="C37" s="14">
        <v>8648</v>
      </c>
      <c r="D37" s="49">
        <v>9649</v>
      </c>
      <c r="E37" s="49">
        <v>11253</v>
      </c>
      <c r="F37" s="49">
        <v>12122</v>
      </c>
      <c r="G37" s="44">
        <v>17850</v>
      </c>
      <c r="H37" s="19"/>
      <c r="I37" s="28">
        <v>1400</v>
      </c>
      <c r="J37" s="14">
        <v>12914</v>
      </c>
      <c r="K37" s="49">
        <v>14264</v>
      </c>
      <c r="L37" s="49">
        <v>16651</v>
      </c>
      <c r="M37" s="49">
        <v>17897</v>
      </c>
      <c r="N37" s="44">
        <v>22143</v>
      </c>
    </row>
    <row r="38" spans="2:14" ht="12.75">
      <c r="B38" s="28">
        <v>1600</v>
      </c>
      <c r="C38" s="14">
        <v>9422</v>
      </c>
      <c r="D38" s="49">
        <v>10574</v>
      </c>
      <c r="E38" s="49">
        <v>12395</v>
      </c>
      <c r="F38" s="49">
        <v>13385</v>
      </c>
      <c r="G38" s="44">
        <v>19953</v>
      </c>
      <c r="H38" s="19"/>
      <c r="I38" s="28">
        <v>1600</v>
      </c>
      <c r="J38" s="14">
        <v>14348</v>
      </c>
      <c r="K38" s="49">
        <v>15981</v>
      </c>
      <c r="L38" s="49">
        <v>18737</v>
      </c>
      <c r="M38" s="49">
        <v>20208</v>
      </c>
      <c r="N38" s="44">
        <v>24937</v>
      </c>
    </row>
    <row r="39" spans="2:14" ht="12.75">
      <c r="B39" s="28">
        <v>1800</v>
      </c>
      <c r="C39" s="14">
        <v>10187</v>
      </c>
      <c r="D39" s="49">
        <v>11508</v>
      </c>
      <c r="E39" s="49">
        <v>13528</v>
      </c>
      <c r="F39" s="49">
        <v>14650</v>
      </c>
      <c r="G39" s="44">
        <v>22077</v>
      </c>
      <c r="H39" s="19"/>
      <c r="I39" s="28">
        <v>1800</v>
      </c>
      <c r="J39" s="14">
        <v>15103</v>
      </c>
      <c r="K39" s="49">
        <v>17321</v>
      </c>
      <c r="L39" s="49">
        <v>20388</v>
      </c>
      <c r="M39" s="49">
        <v>22039</v>
      </c>
      <c r="N39" s="44">
        <v>27305</v>
      </c>
    </row>
    <row r="40" spans="2:14" ht="12.75">
      <c r="B40" s="28">
        <v>2000</v>
      </c>
      <c r="C40" s="14">
        <v>10951</v>
      </c>
      <c r="D40" s="49">
        <v>12452</v>
      </c>
      <c r="E40" s="49">
        <v>14670</v>
      </c>
      <c r="F40" s="49">
        <v>15906</v>
      </c>
      <c r="G40" s="44">
        <v>24210</v>
      </c>
      <c r="H40" s="19"/>
      <c r="I40" s="28">
        <v>2000</v>
      </c>
      <c r="J40" s="14">
        <v>16509</v>
      </c>
      <c r="K40" s="49">
        <v>18662</v>
      </c>
      <c r="L40" s="49">
        <v>22021</v>
      </c>
      <c r="M40" s="49">
        <v>23842</v>
      </c>
      <c r="N40" s="44">
        <v>29391</v>
      </c>
    </row>
    <row r="41" spans="2:14" ht="12.75">
      <c r="B41" s="28">
        <v>2300</v>
      </c>
      <c r="C41" s="14">
        <v>12102</v>
      </c>
      <c r="D41" s="49">
        <v>13848</v>
      </c>
      <c r="E41" s="49">
        <v>16387</v>
      </c>
      <c r="F41" s="49">
        <v>17831</v>
      </c>
      <c r="G41" s="44">
        <v>27201</v>
      </c>
      <c r="H41" s="19"/>
      <c r="I41" s="330">
        <v>2300</v>
      </c>
      <c r="J41" s="14">
        <v>18142</v>
      </c>
      <c r="K41" s="49">
        <v>20662</v>
      </c>
      <c r="L41" s="49">
        <v>24474</v>
      </c>
      <c r="M41" s="49">
        <v>26588</v>
      </c>
      <c r="N41" s="44">
        <v>31647</v>
      </c>
    </row>
    <row r="42" spans="2:14" ht="12.75">
      <c r="B42" s="28">
        <v>2600</v>
      </c>
      <c r="C42" s="14">
        <v>13264</v>
      </c>
      <c r="D42" s="49">
        <v>15264</v>
      </c>
      <c r="E42" s="49">
        <v>18095</v>
      </c>
      <c r="F42" s="49">
        <v>19709</v>
      </c>
      <c r="G42" s="44">
        <v>30061</v>
      </c>
      <c r="H42" s="19"/>
      <c r="I42" s="28">
        <v>2600</v>
      </c>
      <c r="J42" s="14">
        <v>19765</v>
      </c>
      <c r="K42" s="49">
        <v>22662</v>
      </c>
      <c r="L42" s="49">
        <v>26937</v>
      </c>
      <c r="M42" s="49">
        <v>29315</v>
      </c>
      <c r="N42" s="44">
        <v>34921</v>
      </c>
    </row>
    <row r="43" spans="2:14" ht="13.5" thickBot="1">
      <c r="B43" s="27">
        <v>3000</v>
      </c>
      <c r="C43" s="85">
        <v>14783</v>
      </c>
      <c r="D43" s="43">
        <v>17132</v>
      </c>
      <c r="E43" s="43">
        <v>20388</v>
      </c>
      <c r="F43" s="43">
        <v>22228</v>
      </c>
      <c r="G43" s="42">
        <v>33968</v>
      </c>
      <c r="H43" s="19"/>
      <c r="I43" s="523">
        <v>3000</v>
      </c>
      <c r="J43" s="85">
        <v>21446</v>
      </c>
      <c r="K43" s="43">
        <v>24814</v>
      </c>
      <c r="L43" s="43">
        <v>29627</v>
      </c>
      <c r="M43" s="43">
        <v>32317</v>
      </c>
      <c r="N43" s="42">
        <v>38545</v>
      </c>
    </row>
  </sheetData>
  <sheetProtection selectLockedCells="1" selectUnlockedCells="1"/>
  <mergeCells count="7">
    <mergeCell ref="C26:G26"/>
    <mergeCell ref="J26:N26"/>
    <mergeCell ref="A2:G2"/>
    <mergeCell ref="K5:M5"/>
    <mergeCell ref="C7:G7"/>
    <mergeCell ref="J7:N7"/>
    <mergeCell ref="A21:A24"/>
  </mergeCells>
  <hyperlinks>
    <hyperlink ref="N1" location="Оглавление!A1" display="Оглавление!A1"/>
  </hyperlinks>
  <printOptions/>
  <pageMargins left="0.39375" right="0.39375" top="0.19652777777777777" bottom="0.19652777777777777" header="0.5118055555555555" footer="0.511805555555555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N2" sqref="N2"/>
    </sheetView>
  </sheetViews>
  <sheetFormatPr defaultColWidth="9.00390625" defaultRowHeight="12.75"/>
  <cols>
    <col min="1" max="1" width="2.75390625" style="54" customWidth="1"/>
    <col min="2" max="7" width="10.875" style="54" customWidth="1"/>
    <col min="8" max="8" width="5.625" style="54" customWidth="1"/>
    <col min="9" max="14" width="10.875" style="54" customWidth="1"/>
    <col min="15" max="16384" width="9.125" style="54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6"/>
    </row>
    <row r="3" spans="2:14" ht="12.75">
      <c r="B3" s="37" t="s">
        <v>1352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/>
    </row>
    <row r="4" spans="2:3" ht="13.5" thickBot="1">
      <c r="B4" s="38" t="s">
        <v>1368</v>
      </c>
      <c r="C4" s="38"/>
    </row>
    <row r="5" spans="2:14" ht="13.5" thickBot="1">
      <c r="B5" s="38" t="s">
        <v>1355</v>
      </c>
      <c r="C5" s="38"/>
      <c r="J5" s="51" t="s">
        <v>1356</v>
      </c>
      <c r="K5" s="1712" t="s">
        <v>1357</v>
      </c>
      <c r="L5" s="1720"/>
      <c r="M5" s="1751"/>
      <c r="N5" s="50">
        <v>480</v>
      </c>
    </row>
    <row r="6" spans="2:3" ht="13.5" thickBot="1">
      <c r="B6" s="37" t="s">
        <v>1383</v>
      </c>
      <c r="C6" s="38"/>
    </row>
    <row r="7" spans="2:14" ht="13.5" thickBot="1">
      <c r="B7" s="21" t="s">
        <v>1359</v>
      </c>
      <c r="C7" s="1789" t="s">
        <v>1360</v>
      </c>
      <c r="D7" s="1742"/>
      <c r="E7" s="1742"/>
      <c r="F7" s="1742"/>
      <c r="G7" s="1790"/>
      <c r="H7" s="19"/>
      <c r="I7" s="539" t="s">
        <v>1359</v>
      </c>
      <c r="J7" s="1801" t="s">
        <v>1360</v>
      </c>
      <c r="K7" s="1802"/>
      <c r="L7" s="1802"/>
      <c r="M7" s="1802"/>
      <c r="N7" s="1803"/>
    </row>
    <row r="8" spans="2:14" ht="12.75">
      <c r="B8" s="20">
        <v>11</v>
      </c>
      <c r="C8" s="513">
        <v>300</v>
      </c>
      <c r="D8" s="46">
        <v>400</v>
      </c>
      <c r="E8" s="46">
        <v>500</v>
      </c>
      <c r="F8" s="46">
        <v>600</v>
      </c>
      <c r="G8" s="45">
        <v>900</v>
      </c>
      <c r="H8" s="19"/>
      <c r="I8" s="28" t="s">
        <v>1361</v>
      </c>
      <c r="J8" s="14">
        <v>300</v>
      </c>
      <c r="K8" s="49">
        <v>400</v>
      </c>
      <c r="L8" s="49">
        <v>500</v>
      </c>
      <c r="M8" s="49">
        <v>600</v>
      </c>
      <c r="N8" s="44">
        <v>900</v>
      </c>
    </row>
    <row r="9" spans="2:14" ht="12.75">
      <c r="B9" s="28">
        <v>400</v>
      </c>
      <c r="C9" s="14">
        <v>5210</v>
      </c>
      <c r="D9" s="49">
        <v>5456</v>
      </c>
      <c r="E9" s="49">
        <v>5752</v>
      </c>
      <c r="F9" s="49">
        <v>6118</v>
      </c>
      <c r="G9" s="44">
        <v>7181</v>
      </c>
      <c r="H9" s="19"/>
      <c r="I9" s="28">
        <v>400</v>
      </c>
      <c r="J9" s="14">
        <v>6262</v>
      </c>
      <c r="K9" s="49">
        <v>6508</v>
      </c>
      <c r="L9" s="49">
        <v>7170</v>
      </c>
      <c r="M9" s="49">
        <v>7438</v>
      </c>
      <c r="N9" s="44">
        <v>9596</v>
      </c>
    </row>
    <row r="10" spans="2:14" ht="12.75">
      <c r="B10" s="28">
        <v>500</v>
      </c>
      <c r="C10" s="14">
        <v>5382</v>
      </c>
      <c r="D10" s="49">
        <v>5664</v>
      </c>
      <c r="E10" s="49">
        <v>6030</v>
      </c>
      <c r="F10" s="49">
        <v>6252</v>
      </c>
      <c r="G10" s="44">
        <v>7610</v>
      </c>
      <c r="H10" s="19"/>
      <c r="I10" s="28">
        <v>500</v>
      </c>
      <c r="J10" s="14">
        <v>6769</v>
      </c>
      <c r="K10" s="49">
        <v>6913</v>
      </c>
      <c r="L10" s="49">
        <v>7674</v>
      </c>
      <c r="M10" s="49">
        <v>8103</v>
      </c>
      <c r="N10" s="44">
        <v>10504</v>
      </c>
    </row>
    <row r="11" spans="2:14" ht="12.75">
      <c r="B11" s="28">
        <v>600</v>
      </c>
      <c r="C11" s="14">
        <v>5590</v>
      </c>
      <c r="D11" s="49">
        <v>5935</v>
      </c>
      <c r="E11" s="49">
        <v>6266</v>
      </c>
      <c r="F11" s="49">
        <v>6582</v>
      </c>
      <c r="G11" s="44">
        <v>8103</v>
      </c>
      <c r="H11" s="19"/>
      <c r="I11" s="28">
        <v>600</v>
      </c>
      <c r="J11" s="14">
        <v>7058</v>
      </c>
      <c r="K11" s="49">
        <v>7343</v>
      </c>
      <c r="L11" s="49">
        <v>8247</v>
      </c>
      <c r="M11" s="49">
        <v>8687</v>
      </c>
      <c r="N11" s="44">
        <v>11479</v>
      </c>
    </row>
    <row r="12" spans="2:14" ht="12.75">
      <c r="B12" s="28">
        <v>700</v>
      </c>
      <c r="C12" s="14">
        <v>5752</v>
      </c>
      <c r="D12" s="49">
        <v>6167</v>
      </c>
      <c r="E12" s="49">
        <v>6508</v>
      </c>
      <c r="F12" s="49">
        <v>6913</v>
      </c>
      <c r="G12" s="44">
        <v>8603</v>
      </c>
      <c r="H12" s="19"/>
      <c r="I12" s="28">
        <v>700</v>
      </c>
      <c r="J12" s="14">
        <v>7642</v>
      </c>
      <c r="K12" s="49">
        <v>7916</v>
      </c>
      <c r="L12" s="49">
        <v>8948</v>
      </c>
      <c r="M12" s="49">
        <v>9448</v>
      </c>
      <c r="N12" s="44">
        <v>12778</v>
      </c>
    </row>
    <row r="13" spans="2:14" ht="12.75">
      <c r="B13" s="28">
        <v>800</v>
      </c>
      <c r="C13" s="14">
        <v>5935</v>
      </c>
      <c r="D13" s="49">
        <v>6375</v>
      </c>
      <c r="E13" s="49">
        <v>6829</v>
      </c>
      <c r="F13" s="49">
        <v>7244</v>
      </c>
      <c r="G13" s="44">
        <v>9141</v>
      </c>
      <c r="H13" s="19"/>
      <c r="I13" s="28">
        <v>800</v>
      </c>
      <c r="J13" s="14">
        <v>8026</v>
      </c>
      <c r="K13" s="49">
        <v>8455</v>
      </c>
      <c r="L13" s="49">
        <v>9655</v>
      </c>
      <c r="M13" s="49">
        <v>10222</v>
      </c>
      <c r="N13" s="44">
        <v>14052</v>
      </c>
    </row>
    <row r="14" spans="2:14" ht="12.75">
      <c r="B14" s="28">
        <v>900</v>
      </c>
      <c r="C14" s="14">
        <v>6178</v>
      </c>
      <c r="D14" s="49">
        <v>6681</v>
      </c>
      <c r="E14" s="49">
        <v>7135</v>
      </c>
      <c r="F14" s="49">
        <v>7575</v>
      </c>
      <c r="G14" s="44">
        <v>9571</v>
      </c>
      <c r="H14" s="19"/>
      <c r="I14" s="28">
        <v>900</v>
      </c>
      <c r="J14" s="14">
        <v>8543</v>
      </c>
      <c r="K14" s="49">
        <v>9008</v>
      </c>
      <c r="L14" s="49">
        <v>10342</v>
      </c>
      <c r="M14" s="49">
        <v>11004</v>
      </c>
      <c r="N14" s="44">
        <v>15330</v>
      </c>
    </row>
    <row r="15" spans="2:14" ht="12.75">
      <c r="B15" s="28">
        <v>1000</v>
      </c>
      <c r="C15" s="14">
        <v>6375</v>
      </c>
      <c r="D15" s="49">
        <v>6913</v>
      </c>
      <c r="E15" s="49">
        <v>7526</v>
      </c>
      <c r="F15" s="49">
        <v>7931</v>
      </c>
      <c r="G15" s="44">
        <v>10219</v>
      </c>
      <c r="H15" s="19"/>
      <c r="I15" s="28">
        <v>1000</v>
      </c>
      <c r="J15" s="14">
        <v>8965</v>
      </c>
      <c r="K15" s="49">
        <v>9560</v>
      </c>
      <c r="L15" s="49">
        <v>11028</v>
      </c>
      <c r="M15" s="49">
        <v>11774</v>
      </c>
      <c r="N15" s="44">
        <v>16625</v>
      </c>
    </row>
    <row r="16" spans="2:14" ht="12.75">
      <c r="B16" s="28">
        <v>1100</v>
      </c>
      <c r="C16" s="14">
        <v>6730</v>
      </c>
      <c r="D16" s="49">
        <v>7329</v>
      </c>
      <c r="E16" s="49">
        <v>7916</v>
      </c>
      <c r="F16" s="49">
        <v>8335</v>
      </c>
      <c r="G16" s="44">
        <v>10905</v>
      </c>
      <c r="H16" s="19"/>
      <c r="I16" s="28">
        <v>1100</v>
      </c>
      <c r="J16" s="14">
        <v>9409</v>
      </c>
      <c r="K16" s="49">
        <v>10159</v>
      </c>
      <c r="L16" s="49">
        <v>11700</v>
      </c>
      <c r="M16" s="49">
        <v>12524</v>
      </c>
      <c r="N16" s="44">
        <v>17924</v>
      </c>
    </row>
    <row r="17" spans="2:14" ht="12.75">
      <c r="B17" s="28">
        <v>1200</v>
      </c>
      <c r="C17" s="14">
        <v>6987</v>
      </c>
      <c r="D17" s="49">
        <v>7610</v>
      </c>
      <c r="E17" s="49">
        <v>8297</v>
      </c>
      <c r="F17" s="49">
        <v>8775</v>
      </c>
      <c r="G17" s="44">
        <v>11591</v>
      </c>
      <c r="H17" s="19"/>
      <c r="I17" s="28">
        <v>1200</v>
      </c>
      <c r="J17" s="14">
        <v>9863</v>
      </c>
      <c r="K17" s="49">
        <v>10722</v>
      </c>
      <c r="L17" s="49">
        <v>12401</v>
      </c>
      <c r="M17" s="49">
        <v>13270</v>
      </c>
      <c r="N17" s="44">
        <v>19173</v>
      </c>
    </row>
    <row r="18" spans="2:14" ht="12.75">
      <c r="B18" s="28">
        <v>1400</v>
      </c>
      <c r="C18" s="14">
        <v>7980</v>
      </c>
      <c r="D18" s="49">
        <v>8726</v>
      </c>
      <c r="E18" s="49">
        <v>9092</v>
      </c>
      <c r="F18" s="49">
        <v>9631</v>
      </c>
      <c r="G18" s="44">
        <v>12975</v>
      </c>
      <c r="H18" s="19"/>
      <c r="I18" s="28">
        <v>1400</v>
      </c>
      <c r="J18" s="14">
        <v>10789</v>
      </c>
      <c r="K18" s="49">
        <v>11848</v>
      </c>
      <c r="L18" s="49">
        <v>13770</v>
      </c>
      <c r="M18" s="49">
        <v>14802</v>
      </c>
      <c r="N18" s="44">
        <v>21718</v>
      </c>
    </row>
    <row r="19" spans="2:14" ht="12.75">
      <c r="B19" s="28">
        <v>1600</v>
      </c>
      <c r="C19" s="14">
        <v>8494</v>
      </c>
      <c r="D19" s="49">
        <v>9314</v>
      </c>
      <c r="E19" s="49">
        <v>9877</v>
      </c>
      <c r="F19" s="49">
        <v>10747</v>
      </c>
      <c r="G19" s="44">
        <v>14348</v>
      </c>
      <c r="H19" s="19"/>
      <c r="I19" s="28">
        <v>1600</v>
      </c>
      <c r="J19" s="14">
        <v>11736</v>
      </c>
      <c r="K19" s="49">
        <v>12975</v>
      </c>
      <c r="L19" s="49">
        <v>15168</v>
      </c>
      <c r="M19" s="49">
        <v>16319</v>
      </c>
      <c r="N19" s="44">
        <v>24292</v>
      </c>
    </row>
    <row r="20" spans="2:14" ht="12.75">
      <c r="B20" s="28">
        <v>1800</v>
      </c>
      <c r="C20" s="14">
        <v>9254</v>
      </c>
      <c r="D20" s="49">
        <v>10183</v>
      </c>
      <c r="E20" s="49">
        <v>10673</v>
      </c>
      <c r="F20" s="49">
        <v>11799</v>
      </c>
      <c r="G20" s="44">
        <v>15780</v>
      </c>
      <c r="H20" s="19"/>
      <c r="I20" s="28">
        <v>1800</v>
      </c>
      <c r="J20" s="14">
        <v>12640</v>
      </c>
      <c r="K20" s="49">
        <v>14101</v>
      </c>
      <c r="L20" s="49">
        <v>16516</v>
      </c>
      <c r="M20" s="49">
        <v>17850</v>
      </c>
      <c r="N20" s="44">
        <v>26840</v>
      </c>
    </row>
    <row r="21" spans="1:14" ht="12.75">
      <c r="A21" s="1794">
        <v>30</v>
      </c>
      <c r="B21" s="28">
        <v>2000</v>
      </c>
      <c r="C21" s="14">
        <v>9743</v>
      </c>
      <c r="D21" s="49">
        <v>10771</v>
      </c>
      <c r="E21" s="49">
        <v>11493</v>
      </c>
      <c r="F21" s="49">
        <v>12584</v>
      </c>
      <c r="G21" s="44">
        <v>17128</v>
      </c>
      <c r="H21" s="19"/>
      <c r="I21" s="28">
        <v>2000</v>
      </c>
      <c r="J21" s="14">
        <v>13566</v>
      </c>
      <c r="K21" s="49">
        <v>15231</v>
      </c>
      <c r="L21" s="49">
        <v>17899</v>
      </c>
      <c r="M21" s="49">
        <v>19381</v>
      </c>
      <c r="N21" s="44">
        <v>29459</v>
      </c>
    </row>
    <row r="22" spans="1:14" ht="12.75">
      <c r="A22" s="1794"/>
      <c r="B22" s="28">
        <v>2300</v>
      </c>
      <c r="C22" s="14">
        <v>10623</v>
      </c>
      <c r="D22" s="49">
        <v>11799</v>
      </c>
      <c r="E22" s="49">
        <v>12683</v>
      </c>
      <c r="F22" s="49">
        <v>13918</v>
      </c>
      <c r="G22" s="44">
        <v>18804</v>
      </c>
      <c r="H22" s="19"/>
      <c r="I22" s="28">
        <v>2300</v>
      </c>
      <c r="J22" s="14">
        <v>14967</v>
      </c>
      <c r="K22" s="49">
        <v>16931</v>
      </c>
      <c r="L22" s="49">
        <v>19994</v>
      </c>
      <c r="M22" s="49">
        <v>21673</v>
      </c>
      <c r="N22" s="44">
        <v>33025</v>
      </c>
    </row>
    <row r="23" spans="1:14" ht="12.75">
      <c r="A23" s="1794"/>
      <c r="B23" s="28">
        <v>2600</v>
      </c>
      <c r="C23" s="14">
        <v>11359</v>
      </c>
      <c r="D23" s="49">
        <v>12852</v>
      </c>
      <c r="E23" s="49">
        <v>13893</v>
      </c>
      <c r="F23" s="49">
        <v>15484</v>
      </c>
      <c r="G23" s="44">
        <v>20680</v>
      </c>
      <c r="H23" s="19"/>
      <c r="I23" s="28">
        <v>2600</v>
      </c>
      <c r="J23" s="14">
        <v>16368</v>
      </c>
      <c r="K23" s="49">
        <v>18635</v>
      </c>
      <c r="L23" s="49">
        <v>22053</v>
      </c>
      <c r="M23" s="49">
        <v>23964</v>
      </c>
      <c r="N23" s="44">
        <v>36502</v>
      </c>
    </row>
    <row r="24" spans="1:14" ht="13.5" thickBot="1">
      <c r="A24" s="1794"/>
      <c r="B24" s="27">
        <v>3000</v>
      </c>
      <c r="C24" s="85">
        <v>12756</v>
      </c>
      <c r="D24" s="43">
        <v>14288</v>
      </c>
      <c r="E24" s="43">
        <v>15499</v>
      </c>
      <c r="F24" s="43">
        <v>17065</v>
      </c>
      <c r="G24" s="42">
        <v>23176</v>
      </c>
      <c r="H24" s="19"/>
      <c r="I24" s="27">
        <v>3000</v>
      </c>
      <c r="J24" s="85">
        <v>18198</v>
      </c>
      <c r="K24" s="43">
        <v>20912</v>
      </c>
      <c r="L24" s="43">
        <v>24816</v>
      </c>
      <c r="M24" s="43">
        <v>27012</v>
      </c>
      <c r="N24" s="42">
        <v>41230</v>
      </c>
    </row>
    <row r="25" spans="2:14" ht="13.5" thickBo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thickBot="1">
      <c r="B26" s="21" t="s">
        <v>1359</v>
      </c>
      <c r="C26" s="1789" t="s">
        <v>1360</v>
      </c>
      <c r="D26" s="1742"/>
      <c r="E26" s="1742"/>
      <c r="F26" s="1742"/>
      <c r="G26" s="1790"/>
      <c r="H26" s="19"/>
      <c r="I26" s="21" t="s">
        <v>1359</v>
      </c>
      <c r="J26" s="1789" t="s">
        <v>1360</v>
      </c>
      <c r="K26" s="1742"/>
      <c r="L26" s="1742"/>
      <c r="M26" s="1742"/>
      <c r="N26" s="1790"/>
    </row>
    <row r="27" spans="2:14" ht="12.75">
      <c r="B27" s="20">
        <v>22</v>
      </c>
      <c r="C27" s="513">
        <v>300</v>
      </c>
      <c r="D27" s="46">
        <v>400</v>
      </c>
      <c r="E27" s="46">
        <v>500</v>
      </c>
      <c r="F27" s="46">
        <v>600</v>
      </c>
      <c r="G27" s="45">
        <v>900</v>
      </c>
      <c r="H27" s="19"/>
      <c r="I27" s="20">
        <v>33</v>
      </c>
      <c r="J27" s="513">
        <v>300</v>
      </c>
      <c r="K27" s="46">
        <v>400</v>
      </c>
      <c r="L27" s="46">
        <v>500</v>
      </c>
      <c r="M27" s="46">
        <v>600</v>
      </c>
      <c r="N27" s="45">
        <v>900</v>
      </c>
    </row>
    <row r="28" spans="2:14" ht="12.75">
      <c r="B28" s="28">
        <v>400</v>
      </c>
      <c r="C28" s="14">
        <v>6301</v>
      </c>
      <c r="D28" s="49">
        <v>6765</v>
      </c>
      <c r="E28" s="49">
        <v>7466</v>
      </c>
      <c r="F28" s="49">
        <v>7783</v>
      </c>
      <c r="G28" s="44">
        <v>10036</v>
      </c>
      <c r="H28" s="19"/>
      <c r="I28" s="28">
        <v>400</v>
      </c>
      <c r="J28" s="14">
        <v>10208</v>
      </c>
      <c r="K28" s="49">
        <v>10637</v>
      </c>
      <c r="L28" s="49">
        <v>11912</v>
      </c>
      <c r="M28" s="49">
        <v>12510</v>
      </c>
      <c r="N28" s="44">
        <v>12999</v>
      </c>
    </row>
    <row r="29" spans="2:14" ht="12.75">
      <c r="B29" s="28">
        <v>500</v>
      </c>
      <c r="C29" s="14">
        <v>6889</v>
      </c>
      <c r="D29" s="49">
        <v>7230</v>
      </c>
      <c r="E29" s="49">
        <v>8050</v>
      </c>
      <c r="F29" s="49">
        <v>8518</v>
      </c>
      <c r="G29" s="44">
        <v>11077</v>
      </c>
      <c r="H29" s="19"/>
      <c r="I29" s="28">
        <v>500</v>
      </c>
      <c r="J29" s="14">
        <v>10771</v>
      </c>
      <c r="K29" s="49">
        <v>11275</v>
      </c>
      <c r="L29" s="49">
        <v>12707</v>
      </c>
      <c r="M29" s="49">
        <v>13369</v>
      </c>
      <c r="N29" s="44">
        <v>14495</v>
      </c>
    </row>
    <row r="30" spans="2:14" ht="12.75">
      <c r="B30" s="28">
        <v>600</v>
      </c>
      <c r="C30" s="14">
        <v>7230</v>
      </c>
      <c r="D30" s="49">
        <v>7695</v>
      </c>
      <c r="E30" s="49">
        <v>8701</v>
      </c>
      <c r="F30" s="49">
        <v>9191</v>
      </c>
      <c r="G30" s="44">
        <v>12179</v>
      </c>
      <c r="H30" s="19"/>
      <c r="I30" s="28">
        <v>600</v>
      </c>
      <c r="J30" s="14">
        <v>11359</v>
      </c>
      <c r="K30" s="49">
        <v>11957</v>
      </c>
      <c r="L30" s="49">
        <v>13552</v>
      </c>
      <c r="M30" s="49">
        <v>14288</v>
      </c>
      <c r="N30" s="44">
        <v>16111</v>
      </c>
    </row>
    <row r="31" spans="2:14" ht="12.75">
      <c r="B31" s="28">
        <v>700</v>
      </c>
      <c r="C31" s="14">
        <v>7843</v>
      </c>
      <c r="D31" s="49">
        <v>8335</v>
      </c>
      <c r="E31" s="49">
        <v>9437</v>
      </c>
      <c r="F31" s="49">
        <v>10000</v>
      </c>
      <c r="G31" s="44">
        <v>13552</v>
      </c>
      <c r="H31" s="19"/>
      <c r="I31" s="28">
        <v>700</v>
      </c>
      <c r="J31" s="14">
        <v>11996</v>
      </c>
      <c r="K31" s="49">
        <v>12693</v>
      </c>
      <c r="L31" s="49">
        <v>14446</v>
      </c>
      <c r="M31" s="49">
        <v>15291</v>
      </c>
      <c r="N31" s="44">
        <v>18022</v>
      </c>
    </row>
    <row r="32" spans="2:14" ht="12.75">
      <c r="B32" s="28">
        <v>800</v>
      </c>
      <c r="C32" s="14">
        <v>8247</v>
      </c>
      <c r="D32" s="49">
        <v>8884</v>
      </c>
      <c r="E32" s="49">
        <v>10183</v>
      </c>
      <c r="F32" s="49">
        <v>10820</v>
      </c>
      <c r="G32" s="44">
        <v>14911</v>
      </c>
      <c r="H32" s="19"/>
      <c r="I32" s="28">
        <v>800</v>
      </c>
      <c r="J32" s="14">
        <v>12668</v>
      </c>
      <c r="K32" s="49">
        <v>13464</v>
      </c>
      <c r="L32" s="49">
        <v>15425</v>
      </c>
      <c r="M32" s="49">
        <v>16368</v>
      </c>
      <c r="N32" s="44">
        <v>20152</v>
      </c>
    </row>
    <row r="33" spans="2:14" ht="12.75">
      <c r="B33" s="28">
        <v>900</v>
      </c>
      <c r="C33" s="14">
        <v>8811</v>
      </c>
      <c r="D33" s="49">
        <v>9486</v>
      </c>
      <c r="E33" s="49">
        <v>10930</v>
      </c>
      <c r="F33" s="49">
        <v>11641</v>
      </c>
      <c r="G33" s="44">
        <v>16294</v>
      </c>
      <c r="H33" s="19"/>
      <c r="I33" s="28">
        <v>900</v>
      </c>
      <c r="J33" s="14">
        <v>13344</v>
      </c>
      <c r="K33" s="49">
        <v>14298</v>
      </c>
      <c r="L33" s="49">
        <v>16467</v>
      </c>
      <c r="M33" s="49">
        <v>17508</v>
      </c>
      <c r="N33" s="44">
        <v>21451</v>
      </c>
    </row>
    <row r="34" spans="2:14" ht="12.75">
      <c r="B34" s="28">
        <v>1000</v>
      </c>
      <c r="C34" s="14">
        <v>9254</v>
      </c>
      <c r="D34" s="49">
        <v>10085</v>
      </c>
      <c r="E34" s="49">
        <v>11651</v>
      </c>
      <c r="F34" s="49">
        <v>12461</v>
      </c>
      <c r="G34" s="44">
        <v>17677</v>
      </c>
      <c r="H34" s="19"/>
      <c r="I34" s="28">
        <v>1000</v>
      </c>
      <c r="J34" s="14">
        <v>14017</v>
      </c>
      <c r="K34" s="49">
        <v>15143</v>
      </c>
      <c r="L34" s="49">
        <v>17484</v>
      </c>
      <c r="M34" s="49">
        <v>18635</v>
      </c>
      <c r="N34" s="44">
        <v>22848</v>
      </c>
    </row>
    <row r="35" spans="2:14" ht="12.75">
      <c r="B35" s="28">
        <v>1100</v>
      </c>
      <c r="C35" s="14">
        <v>9743</v>
      </c>
      <c r="D35" s="49">
        <v>10722</v>
      </c>
      <c r="E35" s="49">
        <v>12387</v>
      </c>
      <c r="F35" s="49">
        <v>13256</v>
      </c>
      <c r="G35" s="44">
        <v>19026</v>
      </c>
      <c r="H35" s="19"/>
      <c r="I35" s="28">
        <v>1100</v>
      </c>
      <c r="J35" s="14">
        <v>14703</v>
      </c>
      <c r="K35" s="49">
        <v>15988</v>
      </c>
      <c r="L35" s="49">
        <v>18522</v>
      </c>
      <c r="M35" s="49">
        <v>19811</v>
      </c>
      <c r="N35" s="44">
        <v>24341</v>
      </c>
    </row>
    <row r="36" spans="2:14" ht="12.75">
      <c r="B36" s="28">
        <v>1200</v>
      </c>
      <c r="C36" s="14">
        <v>10219</v>
      </c>
      <c r="D36" s="49">
        <v>11296</v>
      </c>
      <c r="E36" s="49">
        <v>13123</v>
      </c>
      <c r="F36" s="49">
        <v>14091</v>
      </c>
      <c r="G36" s="44">
        <v>20423</v>
      </c>
      <c r="H36" s="19"/>
      <c r="I36" s="28">
        <v>1200</v>
      </c>
      <c r="J36" s="14">
        <v>15389</v>
      </c>
      <c r="K36" s="49">
        <v>16833</v>
      </c>
      <c r="L36" s="49">
        <v>19564</v>
      </c>
      <c r="M36" s="49">
        <v>20948</v>
      </c>
      <c r="N36" s="44">
        <v>25956</v>
      </c>
    </row>
    <row r="37" spans="2:14" ht="12.75">
      <c r="B37" s="28">
        <v>1400</v>
      </c>
      <c r="C37" s="14">
        <v>11225</v>
      </c>
      <c r="D37" s="49">
        <v>12521</v>
      </c>
      <c r="E37" s="49">
        <v>14604</v>
      </c>
      <c r="F37" s="49">
        <v>15731</v>
      </c>
      <c r="G37" s="44">
        <v>23165</v>
      </c>
      <c r="H37" s="19"/>
      <c r="I37" s="28">
        <v>1400</v>
      </c>
      <c r="J37" s="14">
        <v>16759</v>
      </c>
      <c r="K37" s="49">
        <v>18512</v>
      </c>
      <c r="L37" s="49">
        <v>21609</v>
      </c>
      <c r="M37" s="49">
        <v>23228</v>
      </c>
      <c r="N37" s="44">
        <v>28737</v>
      </c>
    </row>
    <row r="38" spans="2:14" ht="12.75">
      <c r="B38" s="28">
        <v>1600</v>
      </c>
      <c r="C38" s="14">
        <v>12228</v>
      </c>
      <c r="D38" s="49">
        <v>13721</v>
      </c>
      <c r="E38" s="49">
        <v>16086</v>
      </c>
      <c r="F38" s="49">
        <v>17371</v>
      </c>
      <c r="G38" s="44">
        <v>25897</v>
      </c>
      <c r="H38" s="19"/>
      <c r="I38" s="28">
        <v>1600</v>
      </c>
      <c r="J38" s="14">
        <v>18621</v>
      </c>
      <c r="K38" s="49">
        <v>20740</v>
      </c>
      <c r="L38" s="49">
        <v>24316</v>
      </c>
      <c r="M38" s="49">
        <v>26228</v>
      </c>
      <c r="N38" s="44">
        <v>32363</v>
      </c>
    </row>
    <row r="39" spans="2:14" ht="12.75">
      <c r="B39" s="28">
        <v>1800</v>
      </c>
      <c r="C39" s="14">
        <v>13221</v>
      </c>
      <c r="D39" s="49">
        <v>14935</v>
      </c>
      <c r="E39" s="49">
        <v>17558</v>
      </c>
      <c r="F39" s="49">
        <v>19015</v>
      </c>
      <c r="G39" s="44">
        <v>28653</v>
      </c>
      <c r="H39" s="19"/>
      <c r="I39" s="28">
        <v>1800</v>
      </c>
      <c r="J39" s="14">
        <v>19603</v>
      </c>
      <c r="K39" s="49">
        <v>22479</v>
      </c>
      <c r="L39" s="49">
        <v>26460</v>
      </c>
      <c r="M39" s="49">
        <v>28604</v>
      </c>
      <c r="N39" s="44">
        <v>35436</v>
      </c>
    </row>
    <row r="40" spans="2:14" ht="12.75">
      <c r="B40" s="28">
        <v>2000</v>
      </c>
      <c r="C40" s="14">
        <v>14214</v>
      </c>
      <c r="D40" s="49">
        <v>16160</v>
      </c>
      <c r="E40" s="49">
        <v>19040</v>
      </c>
      <c r="F40" s="49">
        <v>20641</v>
      </c>
      <c r="G40" s="44">
        <v>31420</v>
      </c>
      <c r="H40" s="19"/>
      <c r="I40" s="28">
        <v>2000</v>
      </c>
      <c r="J40" s="14">
        <v>21426</v>
      </c>
      <c r="K40" s="49">
        <v>24218</v>
      </c>
      <c r="L40" s="49">
        <v>28579</v>
      </c>
      <c r="M40" s="49">
        <v>30941</v>
      </c>
      <c r="N40" s="44">
        <v>38143</v>
      </c>
    </row>
    <row r="41" spans="2:14" ht="12.75">
      <c r="B41" s="28">
        <v>2300</v>
      </c>
      <c r="C41" s="14">
        <v>15706</v>
      </c>
      <c r="D41" s="49">
        <v>17973</v>
      </c>
      <c r="E41" s="49">
        <v>21268</v>
      </c>
      <c r="F41" s="49">
        <v>23140</v>
      </c>
      <c r="G41" s="44">
        <v>35302</v>
      </c>
      <c r="H41" s="19"/>
      <c r="I41" s="28">
        <v>2300</v>
      </c>
      <c r="J41" s="14">
        <v>23545</v>
      </c>
      <c r="K41" s="49">
        <v>26815</v>
      </c>
      <c r="L41" s="49">
        <v>31761</v>
      </c>
      <c r="M41" s="49">
        <v>34507</v>
      </c>
      <c r="N41" s="44">
        <v>41071</v>
      </c>
    </row>
    <row r="42" spans="2:14" ht="12.75">
      <c r="B42" s="28">
        <v>2600</v>
      </c>
      <c r="C42" s="14">
        <v>17213</v>
      </c>
      <c r="D42" s="49">
        <v>19811</v>
      </c>
      <c r="E42" s="49">
        <v>23485</v>
      </c>
      <c r="F42" s="49">
        <v>25580</v>
      </c>
      <c r="G42" s="44">
        <v>39012</v>
      </c>
      <c r="H42" s="19"/>
      <c r="I42" s="28">
        <v>2600</v>
      </c>
      <c r="J42" s="14">
        <v>25650</v>
      </c>
      <c r="K42" s="49">
        <v>29410</v>
      </c>
      <c r="L42" s="49">
        <v>34961</v>
      </c>
      <c r="M42" s="49">
        <v>38044</v>
      </c>
      <c r="N42" s="44">
        <v>45320</v>
      </c>
    </row>
    <row r="43" spans="2:14" ht="13.5" thickBot="1">
      <c r="B43" s="27">
        <v>3000</v>
      </c>
      <c r="C43" s="85">
        <v>19184</v>
      </c>
      <c r="D43" s="43">
        <v>22232</v>
      </c>
      <c r="E43" s="43">
        <v>26460</v>
      </c>
      <c r="F43" s="43">
        <v>28846</v>
      </c>
      <c r="G43" s="42">
        <v>44084</v>
      </c>
      <c r="H43" s="19"/>
      <c r="I43" s="27">
        <v>3000</v>
      </c>
      <c r="J43" s="85">
        <v>27833</v>
      </c>
      <c r="K43" s="43">
        <v>32204</v>
      </c>
      <c r="L43" s="43">
        <v>38449</v>
      </c>
      <c r="M43" s="43">
        <v>41941</v>
      </c>
      <c r="N43" s="42">
        <v>50023</v>
      </c>
    </row>
  </sheetData>
  <sheetProtection selectLockedCells="1" selectUnlockedCells="1"/>
  <mergeCells count="7">
    <mergeCell ref="C26:G26"/>
    <mergeCell ref="J26:N26"/>
    <mergeCell ref="A2:G2"/>
    <mergeCell ref="K5:M5"/>
    <mergeCell ref="C7:G7"/>
    <mergeCell ref="J7:N7"/>
    <mergeCell ref="A21:A24"/>
  </mergeCells>
  <hyperlinks>
    <hyperlink ref="N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130" zoomScaleSheetLayoutView="130" zoomScalePageLayoutView="0" workbookViewId="0" topLeftCell="C1">
      <selection activeCell="N2" sqref="N2"/>
    </sheetView>
  </sheetViews>
  <sheetFormatPr defaultColWidth="9.00390625" defaultRowHeight="12.75"/>
  <cols>
    <col min="1" max="1" width="2.75390625" style="55" customWidth="1"/>
    <col min="2" max="2" width="10.375" style="55" customWidth="1"/>
    <col min="3" max="7" width="10.875" style="55" customWidth="1"/>
    <col min="8" max="8" width="10.75390625" style="55" customWidth="1"/>
    <col min="9" max="9" width="10.375" style="55" customWidth="1"/>
    <col min="10" max="14" width="11.125" style="55" customWidth="1"/>
    <col min="15" max="16384" width="9.125" style="55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40"/>
      <c r="I2" s="540"/>
      <c r="J2" s="540"/>
      <c r="K2" s="540"/>
      <c r="L2" s="540"/>
      <c r="M2" s="540"/>
      <c r="N2" s="541"/>
    </row>
    <row r="3" spans="2:14" ht="21" customHeight="1">
      <c r="B3" s="38" t="s">
        <v>1352</v>
      </c>
      <c r="N3" s="456"/>
    </row>
    <row r="4" ht="12" thickBot="1">
      <c r="B4" s="55" t="s">
        <v>1370</v>
      </c>
    </row>
    <row r="5" spans="1:14" ht="12.75" thickBot="1">
      <c r="A5" s="38"/>
      <c r="B5" s="38" t="s">
        <v>1355</v>
      </c>
      <c r="K5" s="51" t="s">
        <v>1356</v>
      </c>
      <c r="L5" s="1712" t="s">
        <v>1357</v>
      </c>
      <c r="M5" s="1751"/>
      <c r="N5" s="50">
        <v>480</v>
      </c>
    </row>
    <row r="6" spans="1:2" ht="19.5" customHeight="1">
      <c r="A6" s="38"/>
      <c r="B6" s="37" t="s">
        <v>1384</v>
      </c>
    </row>
    <row r="7" spans="1:14" ht="9" customHeight="1" thickBot="1">
      <c r="A7" s="3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2" thickBot="1">
      <c r="B8" s="21" t="s">
        <v>1359</v>
      </c>
      <c r="C8" s="1789" t="s">
        <v>1360</v>
      </c>
      <c r="D8" s="1742"/>
      <c r="E8" s="1742"/>
      <c r="F8" s="1742"/>
      <c r="G8" s="1790"/>
      <c r="H8" s="19"/>
      <c r="I8" s="518" t="s">
        <v>1359</v>
      </c>
      <c r="J8" s="1798" t="s">
        <v>1360</v>
      </c>
      <c r="K8" s="1799"/>
      <c r="L8" s="1799"/>
      <c r="M8" s="1799"/>
      <c r="N8" s="1800"/>
    </row>
    <row r="9" spans="2:14" ht="11.25">
      <c r="B9" s="20">
        <v>10</v>
      </c>
      <c r="C9" s="513">
        <v>300</v>
      </c>
      <c r="D9" s="46">
        <v>400</v>
      </c>
      <c r="E9" s="46">
        <v>500</v>
      </c>
      <c r="F9" s="46">
        <v>600</v>
      </c>
      <c r="G9" s="45">
        <v>900</v>
      </c>
      <c r="H9" s="19"/>
      <c r="I9" s="20">
        <v>20</v>
      </c>
      <c r="J9" s="513">
        <v>300</v>
      </c>
      <c r="K9" s="46">
        <v>400</v>
      </c>
      <c r="L9" s="46">
        <v>500</v>
      </c>
      <c r="M9" s="46">
        <v>600</v>
      </c>
      <c r="N9" s="45">
        <v>900</v>
      </c>
    </row>
    <row r="10" spans="2:14" ht="11.25">
      <c r="B10" s="28">
        <v>400</v>
      </c>
      <c r="C10" s="14">
        <v>3303</v>
      </c>
      <c r="D10" s="49">
        <v>3356</v>
      </c>
      <c r="E10" s="49">
        <v>3538</v>
      </c>
      <c r="F10" s="49">
        <v>3765</v>
      </c>
      <c r="G10" s="44">
        <v>4418</v>
      </c>
      <c r="H10" s="19"/>
      <c r="I10" s="28">
        <v>400</v>
      </c>
      <c r="J10" s="14">
        <v>3879</v>
      </c>
      <c r="K10" s="49">
        <v>4164</v>
      </c>
      <c r="L10" s="49">
        <v>4597</v>
      </c>
      <c r="M10" s="49">
        <v>4791</v>
      </c>
      <c r="N10" s="44">
        <v>6177</v>
      </c>
    </row>
    <row r="11" spans="2:14" ht="11.25">
      <c r="B11" s="28">
        <v>500</v>
      </c>
      <c r="C11" s="14">
        <v>3316</v>
      </c>
      <c r="D11" s="49">
        <v>3488</v>
      </c>
      <c r="E11" s="49">
        <v>3710</v>
      </c>
      <c r="F11" s="49">
        <v>3847</v>
      </c>
      <c r="G11" s="44">
        <v>4682</v>
      </c>
      <c r="H11" s="19"/>
      <c r="I11" s="28">
        <v>500</v>
      </c>
      <c r="J11" s="14">
        <v>4241</v>
      </c>
      <c r="K11" s="49">
        <v>4450</v>
      </c>
      <c r="L11" s="49">
        <v>4955</v>
      </c>
      <c r="M11" s="49">
        <v>5241</v>
      </c>
      <c r="N11" s="44">
        <v>6817</v>
      </c>
    </row>
    <row r="12" spans="2:14" ht="11.25">
      <c r="B12" s="28">
        <v>600</v>
      </c>
      <c r="C12" s="14">
        <v>3443</v>
      </c>
      <c r="D12" s="49">
        <v>3652</v>
      </c>
      <c r="E12" s="49">
        <v>3855</v>
      </c>
      <c r="F12" s="49">
        <v>4051</v>
      </c>
      <c r="G12" s="44">
        <v>4987</v>
      </c>
      <c r="H12" s="19"/>
      <c r="I12" s="28">
        <v>600</v>
      </c>
      <c r="J12" s="14">
        <v>4450</v>
      </c>
      <c r="K12" s="49">
        <v>4737</v>
      </c>
      <c r="L12" s="49">
        <v>5354</v>
      </c>
      <c r="M12" s="49">
        <v>5659</v>
      </c>
      <c r="N12" s="44">
        <v>7499</v>
      </c>
    </row>
    <row r="13" spans="2:14" ht="11.25">
      <c r="B13" s="28">
        <v>700</v>
      </c>
      <c r="C13" s="14">
        <v>3538</v>
      </c>
      <c r="D13" s="49">
        <v>3797</v>
      </c>
      <c r="E13" s="49">
        <v>4006</v>
      </c>
      <c r="F13" s="49">
        <v>4256</v>
      </c>
      <c r="G13" s="44">
        <v>5296</v>
      </c>
      <c r="H13" s="19"/>
      <c r="I13" s="28">
        <v>700</v>
      </c>
      <c r="J13" s="14">
        <v>4827</v>
      </c>
      <c r="K13" s="49">
        <v>5128</v>
      </c>
      <c r="L13" s="49">
        <v>5808</v>
      </c>
      <c r="M13" s="49">
        <v>6154</v>
      </c>
      <c r="N13" s="44">
        <v>8339</v>
      </c>
    </row>
    <row r="14" spans="2:14" ht="11.25">
      <c r="B14" s="28">
        <v>800</v>
      </c>
      <c r="C14" s="14">
        <v>3652</v>
      </c>
      <c r="D14" s="49">
        <v>3923</v>
      </c>
      <c r="E14" s="49">
        <v>4201</v>
      </c>
      <c r="F14" s="49">
        <v>4460</v>
      </c>
      <c r="G14" s="44">
        <v>5627</v>
      </c>
      <c r="H14" s="19"/>
      <c r="I14" s="28">
        <v>800</v>
      </c>
      <c r="J14" s="14">
        <v>5077</v>
      </c>
      <c r="K14" s="49">
        <v>5469</v>
      </c>
      <c r="L14" s="49">
        <v>6267</v>
      </c>
      <c r="M14" s="49">
        <v>6659</v>
      </c>
      <c r="N14" s="44">
        <v>9179</v>
      </c>
    </row>
    <row r="15" spans="2:14" ht="11.25">
      <c r="B15" s="28">
        <v>900</v>
      </c>
      <c r="C15" s="14">
        <v>3802</v>
      </c>
      <c r="D15" s="49">
        <v>4111</v>
      </c>
      <c r="E15" s="49">
        <v>4392</v>
      </c>
      <c r="F15" s="49">
        <v>4665</v>
      </c>
      <c r="G15" s="44">
        <v>5891</v>
      </c>
      <c r="H15" s="19"/>
      <c r="I15" s="28">
        <v>900</v>
      </c>
      <c r="J15" s="14">
        <v>5422</v>
      </c>
      <c r="K15" s="49">
        <v>5840</v>
      </c>
      <c r="L15" s="49">
        <v>6727</v>
      </c>
      <c r="M15" s="49">
        <v>7166</v>
      </c>
      <c r="N15" s="44">
        <v>10028</v>
      </c>
    </row>
    <row r="16" spans="2:14" ht="11.25">
      <c r="B16" s="28">
        <v>1000</v>
      </c>
      <c r="C16" s="14">
        <v>3923</v>
      </c>
      <c r="D16" s="49">
        <v>4256</v>
      </c>
      <c r="E16" s="49">
        <v>4633</v>
      </c>
      <c r="F16" s="49">
        <v>4883</v>
      </c>
      <c r="G16" s="44">
        <v>6290</v>
      </c>
      <c r="H16" s="19"/>
      <c r="I16" s="28">
        <v>1000</v>
      </c>
      <c r="J16" s="14">
        <v>5695</v>
      </c>
      <c r="K16" s="49">
        <v>6209</v>
      </c>
      <c r="L16" s="49">
        <v>7171</v>
      </c>
      <c r="M16" s="49">
        <v>7671</v>
      </c>
      <c r="N16" s="44">
        <v>10881</v>
      </c>
    </row>
    <row r="17" spans="2:14" ht="11.25">
      <c r="B17" s="28">
        <v>1100</v>
      </c>
      <c r="C17" s="14">
        <v>4143</v>
      </c>
      <c r="D17" s="49">
        <v>4510</v>
      </c>
      <c r="E17" s="49">
        <v>4872</v>
      </c>
      <c r="F17" s="49">
        <v>5128</v>
      </c>
      <c r="G17" s="44">
        <v>6712</v>
      </c>
      <c r="H17" s="19"/>
      <c r="I17" s="28">
        <v>1100</v>
      </c>
      <c r="J17" s="14">
        <v>5996</v>
      </c>
      <c r="K17" s="49">
        <v>6599</v>
      </c>
      <c r="L17" s="49">
        <v>7625</v>
      </c>
      <c r="M17" s="49">
        <v>8162</v>
      </c>
      <c r="N17" s="44">
        <v>11712</v>
      </c>
    </row>
    <row r="18" spans="2:14" ht="11.25">
      <c r="B18" s="28">
        <v>1200</v>
      </c>
      <c r="C18" s="14">
        <v>4301</v>
      </c>
      <c r="D18" s="49">
        <v>4682</v>
      </c>
      <c r="E18" s="49">
        <v>5109</v>
      </c>
      <c r="F18" s="49">
        <v>5401</v>
      </c>
      <c r="G18" s="44">
        <v>7135</v>
      </c>
      <c r="H18" s="19"/>
      <c r="I18" s="28">
        <v>1200</v>
      </c>
      <c r="J18" s="14">
        <v>6290</v>
      </c>
      <c r="K18" s="49">
        <v>6953</v>
      </c>
      <c r="L18" s="49">
        <v>8079</v>
      </c>
      <c r="M18" s="49">
        <v>8670</v>
      </c>
      <c r="N18" s="44">
        <v>12567</v>
      </c>
    </row>
    <row r="19" spans="2:14" ht="11.25">
      <c r="B19" s="28">
        <v>1400</v>
      </c>
      <c r="C19" s="14">
        <v>4910</v>
      </c>
      <c r="D19" s="49">
        <v>5373</v>
      </c>
      <c r="E19" s="49">
        <v>5595</v>
      </c>
      <c r="F19" s="49">
        <v>5927</v>
      </c>
      <c r="G19" s="44">
        <v>7985</v>
      </c>
      <c r="H19" s="19"/>
      <c r="I19" s="28">
        <v>1400</v>
      </c>
      <c r="J19" s="14">
        <v>6908</v>
      </c>
      <c r="K19" s="49">
        <v>7708</v>
      </c>
      <c r="L19" s="49">
        <v>8987</v>
      </c>
      <c r="M19" s="49">
        <v>9682</v>
      </c>
      <c r="N19" s="44">
        <v>14256</v>
      </c>
    </row>
    <row r="20" spans="2:14" ht="11.25">
      <c r="B20" s="28">
        <v>1600</v>
      </c>
      <c r="C20" s="14">
        <v>5228</v>
      </c>
      <c r="D20" s="49">
        <v>5731</v>
      </c>
      <c r="E20" s="49">
        <v>6077</v>
      </c>
      <c r="F20" s="49">
        <v>6617</v>
      </c>
      <c r="G20" s="44">
        <v>8829</v>
      </c>
      <c r="H20" s="19"/>
      <c r="I20" s="28">
        <v>1600</v>
      </c>
      <c r="J20" s="14">
        <v>7525</v>
      </c>
      <c r="K20" s="49">
        <v>8448</v>
      </c>
      <c r="L20" s="49">
        <v>9900</v>
      </c>
      <c r="M20" s="49">
        <v>10691</v>
      </c>
      <c r="N20" s="44">
        <v>15936</v>
      </c>
    </row>
    <row r="21" spans="2:14" ht="11.25">
      <c r="B21" s="28">
        <v>1800</v>
      </c>
      <c r="C21" s="14">
        <v>5695</v>
      </c>
      <c r="D21" s="49">
        <v>6267</v>
      </c>
      <c r="E21" s="49">
        <v>6567</v>
      </c>
      <c r="F21" s="49">
        <v>7262</v>
      </c>
      <c r="G21" s="44">
        <v>9714</v>
      </c>
      <c r="H21" s="19"/>
      <c r="I21" s="28">
        <v>1800</v>
      </c>
      <c r="J21" s="14">
        <v>8139</v>
      </c>
      <c r="K21" s="49">
        <v>9192</v>
      </c>
      <c r="L21" s="49">
        <v>10804</v>
      </c>
      <c r="M21" s="49">
        <v>11704</v>
      </c>
      <c r="N21" s="44">
        <v>17635</v>
      </c>
    </row>
    <row r="22" spans="2:14" ht="11.25">
      <c r="B22" s="28">
        <v>2000</v>
      </c>
      <c r="C22" s="14">
        <v>5996</v>
      </c>
      <c r="D22" s="49">
        <v>6631</v>
      </c>
      <c r="E22" s="49">
        <v>7076</v>
      </c>
      <c r="F22" s="49">
        <v>7744</v>
      </c>
      <c r="G22" s="44">
        <v>10541</v>
      </c>
      <c r="H22" s="19"/>
      <c r="I22" s="28">
        <v>2000</v>
      </c>
      <c r="J22" s="14">
        <v>8747</v>
      </c>
      <c r="K22" s="49">
        <v>9947</v>
      </c>
      <c r="L22" s="49">
        <v>11717</v>
      </c>
      <c r="M22" s="49">
        <v>12708</v>
      </c>
      <c r="N22" s="44">
        <v>19339</v>
      </c>
    </row>
    <row r="23" spans="2:14" ht="11.25">
      <c r="B23" s="28">
        <v>2300</v>
      </c>
      <c r="C23" s="14">
        <v>6540</v>
      </c>
      <c r="D23" s="49">
        <v>7262</v>
      </c>
      <c r="E23" s="49">
        <v>7806</v>
      </c>
      <c r="F23" s="49">
        <v>8565</v>
      </c>
      <c r="G23" s="44">
        <v>11572</v>
      </c>
      <c r="H23" s="19"/>
      <c r="I23" s="28">
        <v>2300</v>
      </c>
      <c r="J23" s="14">
        <v>9665</v>
      </c>
      <c r="K23" s="49">
        <v>11064</v>
      </c>
      <c r="L23" s="49">
        <v>13089</v>
      </c>
      <c r="M23" s="49">
        <v>14243</v>
      </c>
      <c r="N23" s="44">
        <v>21727</v>
      </c>
    </row>
    <row r="24" spans="1:14" ht="11.25">
      <c r="A24" s="1804">
        <v>31</v>
      </c>
      <c r="B24" s="28">
        <v>2600</v>
      </c>
      <c r="C24" s="14">
        <v>6989</v>
      </c>
      <c r="D24" s="49">
        <v>7911</v>
      </c>
      <c r="E24" s="49">
        <v>8552</v>
      </c>
      <c r="F24" s="49">
        <v>9533</v>
      </c>
      <c r="G24" s="44">
        <v>12730</v>
      </c>
      <c r="H24" s="19"/>
      <c r="I24" s="28">
        <v>2600</v>
      </c>
      <c r="J24" s="14">
        <v>10595</v>
      </c>
      <c r="K24" s="49">
        <v>12194</v>
      </c>
      <c r="L24" s="49">
        <v>14456</v>
      </c>
      <c r="M24" s="49">
        <v>15746</v>
      </c>
      <c r="N24" s="44">
        <v>24011</v>
      </c>
    </row>
    <row r="25" spans="1:14" ht="12" thickBot="1">
      <c r="A25" s="1804"/>
      <c r="B25" s="27">
        <v>3000</v>
      </c>
      <c r="C25" s="85">
        <v>7853</v>
      </c>
      <c r="D25" s="43">
        <v>8793</v>
      </c>
      <c r="E25" s="43">
        <v>9537</v>
      </c>
      <c r="F25" s="43">
        <v>10505</v>
      </c>
      <c r="G25" s="42">
        <v>14265</v>
      </c>
      <c r="H25" s="19"/>
      <c r="I25" s="27">
        <v>3000</v>
      </c>
      <c r="J25" s="85">
        <v>11808</v>
      </c>
      <c r="K25" s="43">
        <v>13684</v>
      </c>
      <c r="L25" s="43">
        <v>16286</v>
      </c>
      <c r="M25" s="43">
        <v>17757</v>
      </c>
      <c r="N25" s="42">
        <v>27132</v>
      </c>
    </row>
    <row r="26" spans="1:14" ht="12.75" customHeight="1" thickBot="1">
      <c r="A26" s="180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" thickBot="1">
      <c r="B27" s="21" t="s">
        <v>1359</v>
      </c>
      <c r="C27" s="1789" t="s">
        <v>1360</v>
      </c>
      <c r="D27" s="1742"/>
      <c r="E27" s="1742"/>
      <c r="F27" s="1742"/>
      <c r="G27" s="1790"/>
      <c r="H27" s="19"/>
      <c r="I27" s="19"/>
      <c r="J27" s="19"/>
      <c r="K27" s="19"/>
      <c r="L27" s="19"/>
      <c r="M27" s="19"/>
      <c r="N27" s="19"/>
    </row>
    <row r="28" spans="2:14" ht="12" thickBot="1">
      <c r="B28" s="20">
        <v>30</v>
      </c>
      <c r="C28" s="513">
        <v>300</v>
      </c>
      <c r="D28" s="46">
        <v>400</v>
      </c>
      <c r="E28" s="46">
        <v>500</v>
      </c>
      <c r="F28" s="46">
        <v>600</v>
      </c>
      <c r="G28" s="45">
        <v>900</v>
      </c>
      <c r="H28" s="19"/>
      <c r="I28" s="19"/>
      <c r="J28" s="19"/>
      <c r="K28" s="19"/>
      <c r="L28" s="19"/>
      <c r="M28" s="19"/>
      <c r="N28" s="19"/>
    </row>
    <row r="29" spans="2:14" ht="12" thickBot="1">
      <c r="B29" s="28">
        <v>400</v>
      </c>
      <c r="C29" s="14">
        <v>6281</v>
      </c>
      <c r="D29" s="49">
        <v>6544</v>
      </c>
      <c r="E29" s="49">
        <v>7330</v>
      </c>
      <c r="F29" s="49">
        <v>7698</v>
      </c>
      <c r="G29" s="44">
        <v>8002</v>
      </c>
      <c r="H29" s="19"/>
      <c r="I29" s="1757" t="s">
        <v>1372</v>
      </c>
      <c r="J29" s="1688"/>
      <c r="K29" s="1688"/>
      <c r="L29" s="1688"/>
      <c r="M29" s="1688"/>
      <c r="N29" s="47" t="s">
        <v>1373</v>
      </c>
    </row>
    <row r="30" spans="2:14" ht="12" thickBot="1">
      <c r="B30" s="28">
        <v>500</v>
      </c>
      <c r="C30" s="14">
        <v>6631</v>
      </c>
      <c r="D30" s="49">
        <v>6940</v>
      </c>
      <c r="E30" s="49">
        <v>7821</v>
      </c>
      <c r="F30" s="49">
        <v>8230</v>
      </c>
      <c r="G30" s="44">
        <v>8919</v>
      </c>
      <c r="H30" s="19"/>
      <c r="I30" s="1779" t="s">
        <v>1374</v>
      </c>
      <c r="J30" s="1746"/>
      <c r="K30" s="1746"/>
      <c r="L30" s="1746"/>
      <c r="M30" s="1746"/>
      <c r="N30" s="242">
        <v>610</v>
      </c>
    </row>
    <row r="31" spans="2:14" ht="11.25">
      <c r="B31" s="28">
        <v>600</v>
      </c>
      <c r="C31" s="14">
        <v>6989</v>
      </c>
      <c r="D31" s="49">
        <v>7362</v>
      </c>
      <c r="E31" s="49">
        <v>8339</v>
      </c>
      <c r="F31" s="49">
        <v>8793</v>
      </c>
      <c r="G31" s="44">
        <v>9915</v>
      </c>
      <c r="H31" s="19"/>
      <c r="I31" s="19"/>
      <c r="J31" s="19"/>
      <c r="K31" s="19"/>
      <c r="L31" s="19"/>
      <c r="M31" s="19"/>
      <c r="N31" s="19"/>
    </row>
    <row r="32" spans="2:14" ht="12" thickBot="1">
      <c r="B32" s="28">
        <v>700</v>
      </c>
      <c r="C32" s="14">
        <v>7384</v>
      </c>
      <c r="D32" s="49">
        <v>7812</v>
      </c>
      <c r="E32" s="49">
        <v>8893</v>
      </c>
      <c r="F32" s="49">
        <v>9410</v>
      </c>
      <c r="G32" s="44">
        <v>11090</v>
      </c>
      <c r="H32" s="19"/>
      <c r="I32" s="19"/>
      <c r="J32" s="19"/>
      <c r="K32" s="19"/>
      <c r="L32" s="19"/>
      <c r="M32" s="19"/>
      <c r="N32" s="19"/>
    </row>
    <row r="33" spans="2:14" ht="12" thickBot="1">
      <c r="B33" s="28">
        <v>800</v>
      </c>
      <c r="C33" s="14">
        <v>7798</v>
      </c>
      <c r="D33" s="49">
        <v>8288</v>
      </c>
      <c r="E33" s="49">
        <v>9492</v>
      </c>
      <c r="F33" s="49">
        <v>10073</v>
      </c>
      <c r="G33" s="44">
        <v>12403</v>
      </c>
      <c r="H33" s="19"/>
      <c r="I33" s="36" t="s">
        <v>1356</v>
      </c>
      <c r="J33" s="1688" t="s">
        <v>1357</v>
      </c>
      <c r="K33" s="1688"/>
      <c r="L33" s="1688"/>
      <c r="M33" s="1688"/>
      <c r="N33" s="47">
        <v>99</v>
      </c>
    </row>
    <row r="34" spans="2:14" ht="11.25">
      <c r="B34" s="28">
        <v>900</v>
      </c>
      <c r="C34" s="14">
        <v>8211</v>
      </c>
      <c r="D34" s="49">
        <v>8802</v>
      </c>
      <c r="E34" s="49">
        <v>10137</v>
      </c>
      <c r="F34" s="49">
        <v>10777</v>
      </c>
      <c r="G34" s="44">
        <v>13203</v>
      </c>
      <c r="H34" s="19"/>
      <c r="I34" s="19"/>
      <c r="J34" s="19"/>
      <c r="K34" s="19"/>
      <c r="L34" s="19"/>
      <c r="M34" s="19"/>
      <c r="N34" s="19"/>
    </row>
    <row r="35" spans="2:14" ht="11.25">
      <c r="B35" s="28">
        <v>1000</v>
      </c>
      <c r="C35" s="14">
        <v>8629</v>
      </c>
      <c r="D35" s="49">
        <v>9320</v>
      </c>
      <c r="E35" s="49">
        <v>10759</v>
      </c>
      <c r="F35" s="49">
        <v>11467</v>
      </c>
      <c r="G35" s="44">
        <v>14060</v>
      </c>
      <c r="H35" s="19"/>
      <c r="I35" s="19"/>
      <c r="J35" s="19"/>
      <c r="K35" s="19"/>
      <c r="L35" s="19"/>
      <c r="M35" s="19"/>
      <c r="N35" s="19"/>
    </row>
    <row r="36" spans="2:14" ht="11.25">
      <c r="B36" s="28">
        <v>1100</v>
      </c>
      <c r="C36" s="14">
        <v>9051</v>
      </c>
      <c r="D36" s="49">
        <v>9842</v>
      </c>
      <c r="E36" s="49">
        <v>11399</v>
      </c>
      <c r="F36" s="49">
        <v>12194</v>
      </c>
      <c r="G36" s="44">
        <v>14983</v>
      </c>
      <c r="H36" s="19"/>
      <c r="I36" s="19"/>
      <c r="J36" s="19"/>
      <c r="K36" s="19"/>
      <c r="L36" s="19"/>
      <c r="M36" s="19"/>
      <c r="N36" s="19"/>
    </row>
    <row r="37" spans="2:14" ht="11.25">
      <c r="B37" s="28">
        <v>1200</v>
      </c>
      <c r="C37" s="14">
        <v>9474</v>
      </c>
      <c r="D37" s="49">
        <v>10360</v>
      </c>
      <c r="E37" s="49">
        <v>12040</v>
      </c>
      <c r="F37" s="49">
        <v>12894</v>
      </c>
      <c r="G37" s="44">
        <v>15977</v>
      </c>
      <c r="H37" s="19"/>
      <c r="I37" s="19"/>
      <c r="J37" s="19"/>
      <c r="K37" s="19"/>
      <c r="L37" s="19"/>
      <c r="M37" s="19"/>
      <c r="N37" s="19"/>
    </row>
    <row r="38" spans="2:14" ht="11.25">
      <c r="B38" s="28">
        <v>1400</v>
      </c>
      <c r="C38" s="14">
        <v>10314</v>
      </c>
      <c r="D38" s="49">
        <v>11395</v>
      </c>
      <c r="E38" s="49">
        <v>13303</v>
      </c>
      <c r="F38" s="49">
        <v>14297</v>
      </c>
      <c r="G38" s="44">
        <v>17689</v>
      </c>
      <c r="H38" s="19"/>
      <c r="I38" s="19"/>
      <c r="J38" s="19"/>
      <c r="K38" s="19"/>
      <c r="L38" s="19"/>
      <c r="M38" s="19"/>
      <c r="N38" s="19"/>
    </row>
    <row r="39" spans="2:14" ht="11.25">
      <c r="B39" s="28">
        <v>1600</v>
      </c>
      <c r="C39" s="14">
        <v>11463</v>
      </c>
      <c r="D39" s="49">
        <v>12766</v>
      </c>
      <c r="E39" s="49">
        <v>14968</v>
      </c>
      <c r="F39" s="49">
        <v>16141</v>
      </c>
      <c r="G39" s="44">
        <v>19919</v>
      </c>
      <c r="H39" s="19"/>
      <c r="I39" s="19"/>
      <c r="J39" s="19"/>
      <c r="K39" s="19"/>
      <c r="L39" s="19"/>
      <c r="M39" s="19"/>
      <c r="N39" s="19"/>
    </row>
    <row r="40" spans="2:14" ht="11.25">
      <c r="B40" s="28">
        <v>1800</v>
      </c>
      <c r="C40" s="14">
        <v>12066</v>
      </c>
      <c r="D40" s="49">
        <v>13838</v>
      </c>
      <c r="E40" s="49">
        <v>16286</v>
      </c>
      <c r="F40" s="49">
        <v>17608</v>
      </c>
      <c r="G40" s="44">
        <v>21813</v>
      </c>
      <c r="H40" s="19"/>
      <c r="I40" s="19"/>
      <c r="J40" s="19"/>
      <c r="K40" s="19"/>
      <c r="L40" s="19"/>
      <c r="M40" s="19"/>
      <c r="N40" s="19"/>
    </row>
    <row r="41" spans="2:14" ht="11.25">
      <c r="B41" s="28">
        <v>2000</v>
      </c>
      <c r="C41" s="14">
        <v>13190</v>
      </c>
      <c r="D41" s="49">
        <v>14906</v>
      </c>
      <c r="E41" s="49">
        <v>17589</v>
      </c>
      <c r="F41" s="49">
        <v>19043</v>
      </c>
      <c r="G41" s="44">
        <v>23480</v>
      </c>
      <c r="H41" s="19"/>
      <c r="I41" s="19"/>
      <c r="J41" s="19"/>
      <c r="K41" s="19"/>
      <c r="L41" s="19"/>
      <c r="M41" s="19"/>
      <c r="N41" s="19"/>
    </row>
    <row r="42" spans="2:14" ht="11.25">
      <c r="B42" s="28">
        <v>2300</v>
      </c>
      <c r="C42" s="14">
        <v>14493</v>
      </c>
      <c r="D42" s="49">
        <v>16504</v>
      </c>
      <c r="E42" s="49">
        <v>19552</v>
      </c>
      <c r="F42" s="49">
        <v>21241</v>
      </c>
      <c r="G42" s="44">
        <v>25279</v>
      </c>
      <c r="H42" s="19"/>
      <c r="I42" s="19"/>
      <c r="J42" s="19"/>
      <c r="K42" s="19"/>
      <c r="L42" s="19"/>
      <c r="M42" s="19"/>
      <c r="N42" s="19"/>
    </row>
    <row r="43" spans="2:14" ht="11.25">
      <c r="B43" s="28">
        <v>2600</v>
      </c>
      <c r="C43" s="14">
        <v>15791</v>
      </c>
      <c r="D43" s="49">
        <v>18103</v>
      </c>
      <c r="E43" s="49">
        <v>21518</v>
      </c>
      <c r="F43" s="49">
        <v>23416</v>
      </c>
      <c r="G43" s="44">
        <v>27894</v>
      </c>
      <c r="H43" s="19"/>
      <c r="I43" s="19"/>
      <c r="J43" s="19"/>
      <c r="K43" s="19"/>
      <c r="L43" s="19"/>
      <c r="M43" s="19"/>
      <c r="N43" s="19"/>
    </row>
    <row r="44" spans="2:14" ht="12" thickBot="1">
      <c r="B44" s="27">
        <v>3000</v>
      </c>
      <c r="C44" s="85">
        <v>17130</v>
      </c>
      <c r="D44" s="43">
        <v>19819</v>
      </c>
      <c r="E44" s="43">
        <v>23666</v>
      </c>
      <c r="F44" s="43">
        <v>25815</v>
      </c>
      <c r="G44" s="42">
        <v>30792</v>
      </c>
      <c r="H44" s="19"/>
      <c r="I44" s="19"/>
      <c r="J44" s="19"/>
      <c r="K44" s="19"/>
      <c r="L44" s="19"/>
      <c r="M44" s="19"/>
      <c r="N44" s="19"/>
    </row>
  </sheetData>
  <sheetProtection selectLockedCells="1" selectUnlockedCells="1"/>
  <mergeCells count="9">
    <mergeCell ref="L5:M5"/>
    <mergeCell ref="A2:G2"/>
    <mergeCell ref="I30:M30"/>
    <mergeCell ref="J33:M33"/>
    <mergeCell ref="C8:G8"/>
    <mergeCell ref="J8:N8"/>
    <mergeCell ref="A24:A26"/>
    <mergeCell ref="C27:G27"/>
    <mergeCell ref="I29:M29"/>
  </mergeCells>
  <hyperlinks>
    <hyperlink ref="N1" location="Оглавление!A1" display="Оглавление!A1"/>
  </hyperlinks>
  <printOptions/>
  <pageMargins left="0.39375" right="0.39375" top="0.19652777777777777" bottom="0.19652777777777777" header="0.5118055555555555" footer="0.5118055555555555"/>
  <pageSetup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N2" sqref="N2"/>
    </sheetView>
  </sheetViews>
  <sheetFormatPr defaultColWidth="9.00390625" defaultRowHeight="12.75"/>
  <cols>
    <col min="1" max="1" width="2.75390625" style="54" customWidth="1"/>
    <col min="2" max="2" width="10.375" style="54" customWidth="1"/>
    <col min="3" max="7" width="11.125" style="54" customWidth="1"/>
    <col min="8" max="8" width="11.00390625" style="54" customWidth="1"/>
    <col min="9" max="9" width="10.375" style="54" customWidth="1"/>
    <col min="10" max="14" width="11.125" style="54" customWidth="1"/>
    <col min="15" max="16384" width="9.125" style="54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6"/>
    </row>
    <row r="3" spans="2:14" ht="21" customHeight="1">
      <c r="B3" s="37" t="s">
        <v>1352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ht="12.75">
      <c r="B4" s="38" t="s">
        <v>1385</v>
      </c>
    </row>
    <row r="5" ht="12.75">
      <c r="B5" s="38" t="s">
        <v>1355</v>
      </c>
    </row>
    <row r="6" ht="13.5" thickBot="1">
      <c r="B6" s="38" t="s">
        <v>1386</v>
      </c>
    </row>
    <row r="7" spans="2:14" ht="13.5" thickBot="1">
      <c r="B7" s="21" t="s">
        <v>1359</v>
      </c>
      <c r="C7" s="1789" t="s">
        <v>1360</v>
      </c>
      <c r="D7" s="1742"/>
      <c r="E7" s="1742"/>
      <c r="F7" s="1742"/>
      <c r="G7" s="1790"/>
      <c r="H7" s="19"/>
      <c r="I7" s="21" t="s">
        <v>1359</v>
      </c>
      <c r="J7" s="1789" t="s">
        <v>1360</v>
      </c>
      <c r="K7" s="1742"/>
      <c r="L7" s="1742"/>
      <c r="M7" s="1742"/>
      <c r="N7" s="1790"/>
    </row>
    <row r="8" spans="2:14" ht="12.75">
      <c r="B8" s="20">
        <v>10</v>
      </c>
      <c r="C8" s="513">
        <v>300</v>
      </c>
      <c r="D8" s="46">
        <v>400</v>
      </c>
      <c r="E8" s="46">
        <v>500</v>
      </c>
      <c r="F8" s="46">
        <v>600</v>
      </c>
      <c r="G8" s="45">
        <v>900</v>
      </c>
      <c r="H8" s="19"/>
      <c r="I8" s="20">
        <v>20</v>
      </c>
      <c r="J8" s="513">
        <v>300</v>
      </c>
      <c r="K8" s="46">
        <v>400</v>
      </c>
      <c r="L8" s="46">
        <v>500</v>
      </c>
      <c r="M8" s="46">
        <v>600</v>
      </c>
      <c r="N8" s="45">
        <v>900</v>
      </c>
    </row>
    <row r="9" spans="2:14" ht="12.75">
      <c r="B9" s="28">
        <v>400</v>
      </c>
      <c r="C9" s="14">
        <v>4129</v>
      </c>
      <c r="D9" s="49">
        <v>4195</v>
      </c>
      <c r="E9" s="49">
        <v>4422</v>
      </c>
      <c r="F9" s="49">
        <v>4707</v>
      </c>
      <c r="G9" s="44">
        <v>5523</v>
      </c>
      <c r="H9" s="19"/>
      <c r="I9" s="28">
        <v>400</v>
      </c>
      <c r="J9" s="14">
        <v>4848</v>
      </c>
      <c r="K9" s="49">
        <v>5205</v>
      </c>
      <c r="L9" s="49">
        <v>5746</v>
      </c>
      <c r="M9" s="49">
        <v>5989</v>
      </c>
      <c r="N9" s="44">
        <v>7721</v>
      </c>
    </row>
    <row r="10" spans="2:14" ht="12.75">
      <c r="B10" s="28">
        <v>500</v>
      </c>
      <c r="C10" s="14">
        <v>4144</v>
      </c>
      <c r="D10" s="49">
        <v>4360</v>
      </c>
      <c r="E10" s="49">
        <v>4638</v>
      </c>
      <c r="F10" s="49">
        <v>4808</v>
      </c>
      <c r="G10" s="44">
        <v>5853</v>
      </c>
      <c r="H10" s="19"/>
      <c r="I10" s="28">
        <v>500</v>
      </c>
      <c r="J10" s="14">
        <v>5302</v>
      </c>
      <c r="K10" s="49">
        <v>5563</v>
      </c>
      <c r="L10" s="49">
        <v>6194</v>
      </c>
      <c r="M10" s="49">
        <v>6551</v>
      </c>
      <c r="N10" s="44">
        <v>8521</v>
      </c>
    </row>
    <row r="11" spans="2:14" ht="12.75">
      <c r="B11" s="28">
        <v>600</v>
      </c>
      <c r="C11" s="14">
        <v>4304</v>
      </c>
      <c r="D11" s="49">
        <v>4565</v>
      </c>
      <c r="E11" s="49">
        <v>4819</v>
      </c>
      <c r="F11" s="49">
        <v>5064</v>
      </c>
      <c r="G11" s="44">
        <v>6234</v>
      </c>
      <c r="H11" s="19"/>
      <c r="I11" s="28">
        <v>600</v>
      </c>
      <c r="J11" s="14">
        <v>5563</v>
      </c>
      <c r="K11" s="49">
        <v>5922</v>
      </c>
      <c r="L11" s="49">
        <v>6693</v>
      </c>
      <c r="M11" s="49">
        <v>7074</v>
      </c>
      <c r="N11" s="44">
        <v>9373</v>
      </c>
    </row>
    <row r="12" spans="2:14" ht="12.75">
      <c r="B12" s="28">
        <v>700</v>
      </c>
      <c r="C12" s="14">
        <v>4422</v>
      </c>
      <c r="D12" s="49">
        <v>4747</v>
      </c>
      <c r="E12" s="49">
        <v>5008</v>
      </c>
      <c r="F12" s="49">
        <v>5320</v>
      </c>
      <c r="G12" s="44">
        <v>6620</v>
      </c>
      <c r="H12" s="19"/>
      <c r="I12" s="28">
        <v>700</v>
      </c>
      <c r="J12" s="14">
        <v>6034</v>
      </c>
      <c r="K12" s="49">
        <v>6410</v>
      </c>
      <c r="L12" s="49">
        <v>7260</v>
      </c>
      <c r="M12" s="49">
        <v>7692</v>
      </c>
      <c r="N12" s="44">
        <v>10424</v>
      </c>
    </row>
    <row r="13" spans="2:14" ht="12.75">
      <c r="B13" s="28">
        <v>800</v>
      </c>
      <c r="C13" s="14">
        <v>4565</v>
      </c>
      <c r="D13" s="49">
        <v>4904</v>
      </c>
      <c r="E13" s="49">
        <v>5251</v>
      </c>
      <c r="F13" s="49">
        <v>5575</v>
      </c>
      <c r="G13" s="44">
        <v>7034</v>
      </c>
      <c r="H13" s="19"/>
      <c r="I13" s="28">
        <v>800</v>
      </c>
      <c r="J13" s="14">
        <v>6346</v>
      </c>
      <c r="K13" s="49">
        <v>6836</v>
      </c>
      <c r="L13" s="49">
        <v>7834</v>
      </c>
      <c r="M13" s="49">
        <v>8323</v>
      </c>
      <c r="N13" s="44">
        <v>11474</v>
      </c>
    </row>
    <row r="14" spans="2:14" ht="12.75">
      <c r="B14" s="28">
        <v>900</v>
      </c>
      <c r="C14" s="14">
        <v>4752</v>
      </c>
      <c r="D14" s="49">
        <v>5138</v>
      </c>
      <c r="E14" s="49">
        <v>5490</v>
      </c>
      <c r="F14" s="49">
        <v>5831</v>
      </c>
      <c r="G14" s="44">
        <v>7364</v>
      </c>
      <c r="H14" s="19"/>
      <c r="I14" s="28">
        <v>900</v>
      </c>
      <c r="J14" s="14">
        <v>6778</v>
      </c>
      <c r="K14" s="49">
        <v>7300</v>
      </c>
      <c r="L14" s="49">
        <v>8409</v>
      </c>
      <c r="M14" s="49">
        <v>8958</v>
      </c>
      <c r="N14" s="44">
        <v>12535</v>
      </c>
    </row>
    <row r="15" spans="2:14" ht="12.75">
      <c r="B15" s="28">
        <v>1000</v>
      </c>
      <c r="C15" s="14">
        <v>4904</v>
      </c>
      <c r="D15" s="49">
        <v>5320</v>
      </c>
      <c r="E15" s="49">
        <v>5791</v>
      </c>
      <c r="F15" s="49">
        <v>6103</v>
      </c>
      <c r="G15" s="44">
        <v>7863</v>
      </c>
      <c r="H15" s="19"/>
      <c r="I15" s="28">
        <v>1000</v>
      </c>
      <c r="J15" s="14">
        <v>7119</v>
      </c>
      <c r="K15" s="49">
        <v>7761</v>
      </c>
      <c r="L15" s="49">
        <v>8964</v>
      </c>
      <c r="M15" s="49">
        <v>9589</v>
      </c>
      <c r="N15" s="44">
        <v>13601</v>
      </c>
    </row>
    <row r="16" spans="2:14" ht="12.75">
      <c r="B16" s="28">
        <v>1100</v>
      </c>
      <c r="C16" s="14">
        <v>5178</v>
      </c>
      <c r="D16" s="49">
        <v>5637</v>
      </c>
      <c r="E16" s="49">
        <v>6091</v>
      </c>
      <c r="F16" s="49">
        <v>6410</v>
      </c>
      <c r="G16" s="44">
        <v>8390</v>
      </c>
      <c r="H16" s="19"/>
      <c r="I16" s="28">
        <v>1100</v>
      </c>
      <c r="J16" s="14">
        <v>7494</v>
      </c>
      <c r="K16" s="49">
        <v>8249</v>
      </c>
      <c r="L16" s="49">
        <v>9531</v>
      </c>
      <c r="M16" s="49">
        <v>10202</v>
      </c>
      <c r="N16" s="44">
        <v>14641</v>
      </c>
    </row>
    <row r="17" spans="2:14" ht="12.75">
      <c r="B17" s="28">
        <v>1200</v>
      </c>
      <c r="C17" s="14">
        <v>5376</v>
      </c>
      <c r="D17" s="49">
        <v>5853</v>
      </c>
      <c r="E17" s="49">
        <v>6386</v>
      </c>
      <c r="F17" s="49">
        <v>6751</v>
      </c>
      <c r="G17" s="44">
        <v>8918</v>
      </c>
      <c r="H17" s="19"/>
      <c r="I17" s="28">
        <v>1200</v>
      </c>
      <c r="J17" s="14">
        <v>7863</v>
      </c>
      <c r="K17" s="49">
        <v>8691</v>
      </c>
      <c r="L17" s="49">
        <v>10099</v>
      </c>
      <c r="M17" s="49">
        <v>10837</v>
      </c>
      <c r="N17" s="44">
        <v>15709</v>
      </c>
    </row>
    <row r="18" spans="2:14" ht="12.75">
      <c r="B18" s="28">
        <v>1400</v>
      </c>
      <c r="C18" s="14">
        <v>6138</v>
      </c>
      <c r="D18" s="49">
        <v>6716</v>
      </c>
      <c r="E18" s="49">
        <v>6994</v>
      </c>
      <c r="F18" s="49">
        <v>7409</v>
      </c>
      <c r="G18" s="44">
        <v>9981</v>
      </c>
      <c r="H18" s="19"/>
      <c r="I18" s="28">
        <v>1400</v>
      </c>
      <c r="J18" s="14">
        <v>8635</v>
      </c>
      <c r="K18" s="49">
        <v>9635</v>
      </c>
      <c r="L18" s="49">
        <v>11234</v>
      </c>
      <c r="M18" s="49">
        <v>12103</v>
      </c>
      <c r="N18" s="44">
        <v>17820</v>
      </c>
    </row>
    <row r="19" spans="2:14" ht="12.75">
      <c r="B19" s="28">
        <v>1600</v>
      </c>
      <c r="C19" s="14">
        <v>6535</v>
      </c>
      <c r="D19" s="49">
        <v>7164</v>
      </c>
      <c r="E19" s="49">
        <v>7596</v>
      </c>
      <c r="F19" s="49">
        <v>8271</v>
      </c>
      <c r="G19" s="44">
        <v>11037</v>
      </c>
      <c r="H19" s="19"/>
      <c r="I19" s="28">
        <v>1600</v>
      </c>
      <c r="J19" s="14">
        <v>9406</v>
      </c>
      <c r="K19" s="49">
        <v>10560</v>
      </c>
      <c r="L19" s="49">
        <v>12375</v>
      </c>
      <c r="M19" s="49">
        <v>13364</v>
      </c>
      <c r="N19" s="44">
        <v>19920</v>
      </c>
    </row>
    <row r="20" spans="2:14" ht="12.75">
      <c r="B20" s="28">
        <v>1800</v>
      </c>
      <c r="C20" s="14">
        <v>7119</v>
      </c>
      <c r="D20" s="49">
        <v>7834</v>
      </c>
      <c r="E20" s="49">
        <v>8209</v>
      </c>
      <c r="F20" s="49">
        <v>9078</v>
      </c>
      <c r="G20" s="44">
        <v>12143</v>
      </c>
      <c r="H20" s="19"/>
      <c r="I20" s="28">
        <v>1800</v>
      </c>
      <c r="J20" s="14">
        <v>10173</v>
      </c>
      <c r="K20" s="49">
        <v>11490</v>
      </c>
      <c r="L20" s="49">
        <v>13505</v>
      </c>
      <c r="M20" s="49">
        <v>14630</v>
      </c>
      <c r="N20" s="44">
        <v>22044</v>
      </c>
    </row>
    <row r="21" spans="2:14" ht="12.75">
      <c r="B21" s="28">
        <v>2000</v>
      </c>
      <c r="C21" s="14">
        <v>7494</v>
      </c>
      <c r="D21" s="49">
        <v>8289</v>
      </c>
      <c r="E21" s="49">
        <v>8846</v>
      </c>
      <c r="F21" s="49">
        <v>9680</v>
      </c>
      <c r="G21" s="44">
        <v>13177</v>
      </c>
      <c r="H21" s="19"/>
      <c r="I21" s="28">
        <v>2000</v>
      </c>
      <c r="J21" s="14">
        <v>10933</v>
      </c>
      <c r="K21" s="49">
        <v>12433</v>
      </c>
      <c r="L21" s="49">
        <v>14646</v>
      </c>
      <c r="M21" s="49">
        <v>15885</v>
      </c>
      <c r="N21" s="44">
        <v>24174</v>
      </c>
    </row>
    <row r="22" spans="2:14" ht="12.75">
      <c r="B22" s="28">
        <v>2300</v>
      </c>
      <c r="C22" s="14">
        <v>8175</v>
      </c>
      <c r="D22" s="49">
        <v>9078</v>
      </c>
      <c r="E22" s="49">
        <v>9758</v>
      </c>
      <c r="F22" s="49">
        <v>10707</v>
      </c>
      <c r="G22" s="44">
        <v>14465</v>
      </c>
      <c r="H22" s="19"/>
      <c r="I22" s="28">
        <v>2300</v>
      </c>
      <c r="J22" s="14">
        <v>12081</v>
      </c>
      <c r="K22" s="49">
        <v>13830</v>
      </c>
      <c r="L22" s="49">
        <v>16362</v>
      </c>
      <c r="M22" s="49">
        <v>17804</v>
      </c>
      <c r="N22" s="44">
        <v>27159</v>
      </c>
    </row>
    <row r="23" spans="1:14" ht="12.75">
      <c r="A23" s="1791">
        <v>32</v>
      </c>
      <c r="B23" s="28">
        <v>2600</v>
      </c>
      <c r="C23" s="14">
        <v>8737</v>
      </c>
      <c r="D23" s="49">
        <v>9889</v>
      </c>
      <c r="E23" s="49">
        <v>10690</v>
      </c>
      <c r="F23" s="49">
        <v>11916</v>
      </c>
      <c r="G23" s="44">
        <v>15912</v>
      </c>
      <c r="H23" s="19"/>
      <c r="I23" s="28">
        <v>2600</v>
      </c>
      <c r="J23" s="14">
        <v>13244</v>
      </c>
      <c r="K23" s="49">
        <v>15243</v>
      </c>
      <c r="L23" s="49">
        <v>18070</v>
      </c>
      <c r="M23" s="49">
        <v>19683</v>
      </c>
      <c r="N23" s="44">
        <v>30014</v>
      </c>
    </row>
    <row r="24" spans="1:14" ht="13.5" thickBot="1">
      <c r="A24" s="1791"/>
      <c r="B24" s="27">
        <v>3000</v>
      </c>
      <c r="C24" s="85">
        <v>9816</v>
      </c>
      <c r="D24" s="43">
        <v>10991</v>
      </c>
      <c r="E24" s="43">
        <v>11922</v>
      </c>
      <c r="F24" s="43">
        <v>13131</v>
      </c>
      <c r="G24" s="42">
        <v>17831</v>
      </c>
      <c r="H24" s="19"/>
      <c r="I24" s="27">
        <v>3000</v>
      </c>
      <c r="J24" s="85">
        <v>14760</v>
      </c>
      <c r="K24" s="43">
        <v>17105</v>
      </c>
      <c r="L24" s="43">
        <v>20357</v>
      </c>
      <c r="M24" s="43">
        <v>22197</v>
      </c>
      <c r="N24" s="42">
        <v>33915</v>
      </c>
    </row>
    <row r="25" spans="1:14" ht="12.75" customHeight="1" thickBot="1">
      <c r="A25" s="179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customHeight="1" thickBot="1">
      <c r="B26" s="21" t="s">
        <v>1359</v>
      </c>
      <c r="C26" s="1789" t="s">
        <v>1360</v>
      </c>
      <c r="D26" s="1742"/>
      <c r="E26" s="1742"/>
      <c r="F26" s="1742"/>
      <c r="G26" s="1790"/>
      <c r="H26" s="19"/>
      <c r="I26" s="19"/>
      <c r="J26" s="19"/>
      <c r="K26" s="19"/>
      <c r="L26" s="19"/>
      <c r="M26" s="19"/>
      <c r="N26" s="19"/>
    </row>
    <row r="27" spans="2:14" ht="13.5" thickBot="1">
      <c r="B27" s="20">
        <v>30</v>
      </c>
      <c r="C27" s="513">
        <v>300</v>
      </c>
      <c r="D27" s="46">
        <v>400</v>
      </c>
      <c r="E27" s="46">
        <v>500</v>
      </c>
      <c r="F27" s="46">
        <v>600</v>
      </c>
      <c r="G27" s="45">
        <v>900</v>
      </c>
      <c r="H27" s="19"/>
      <c r="I27" s="19"/>
      <c r="J27" s="19"/>
      <c r="K27" s="19"/>
      <c r="L27" s="19"/>
      <c r="M27" s="19"/>
      <c r="N27" s="19"/>
    </row>
    <row r="28" spans="2:14" ht="12.75">
      <c r="B28" s="28">
        <v>400</v>
      </c>
      <c r="C28" s="14">
        <v>7852</v>
      </c>
      <c r="D28" s="49">
        <v>8180</v>
      </c>
      <c r="E28" s="49">
        <v>9163</v>
      </c>
      <c r="F28" s="49">
        <v>9622</v>
      </c>
      <c r="G28" s="44">
        <v>10003</v>
      </c>
      <c r="H28" s="19"/>
      <c r="I28" s="1734" t="s">
        <v>1372</v>
      </c>
      <c r="J28" s="1685"/>
      <c r="K28" s="1685"/>
      <c r="L28" s="1685"/>
      <c r="M28" s="1685"/>
      <c r="N28" s="40" t="s">
        <v>1373</v>
      </c>
    </row>
    <row r="29" spans="2:14" ht="13.5" thickBot="1">
      <c r="B29" s="28">
        <v>500</v>
      </c>
      <c r="C29" s="14">
        <v>8289</v>
      </c>
      <c r="D29" s="49">
        <v>8675</v>
      </c>
      <c r="E29" s="49">
        <v>9776</v>
      </c>
      <c r="F29" s="49">
        <v>10288</v>
      </c>
      <c r="G29" s="44">
        <v>11149</v>
      </c>
      <c r="H29" s="19"/>
      <c r="I29" s="1736" t="s">
        <v>1374</v>
      </c>
      <c r="J29" s="1687"/>
      <c r="K29" s="1687"/>
      <c r="L29" s="1687"/>
      <c r="M29" s="1687"/>
      <c r="N29" s="42">
        <v>610</v>
      </c>
    </row>
    <row r="30" spans="2:14" ht="13.5" thickBot="1">
      <c r="B30" s="28">
        <v>600</v>
      </c>
      <c r="C30" s="14">
        <v>8737</v>
      </c>
      <c r="D30" s="49">
        <v>9203</v>
      </c>
      <c r="E30" s="49">
        <v>10424</v>
      </c>
      <c r="F30" s="49">
        <v>10991</v>
      </c>
      <c r="G30" s="44">
        <v>12393</v>
      </c>
      <c r="H30" s="19"/>
      <c r="I30" s="19"/>
      <c r="J30" s="19"/>
      <c r="K30" s="19"/>
      <c r="L30" s="19"/>
      <c r="M30" s="19"/>
      <c r="N30" s="19"/>
    </row>
    <row r="31" spans="2:14" ht="13.5" thickBot="1">
      <c r="B31" s="28">
        <v>700</v>
      </c>
      <c r="C31" s="14">
        <v>9230</v>
      </c>
      <c r="D31" s="49">
        <v>9765</v>
      </c>
      <c r="E31" s="49">
        <v>11116</v>
      </c>
      <c r="F31" s="49">
        <v>11762</v>
      </c>
      <c r="G31" s="44">
        <v>13862</v>
      </c>
      <c r="H31" s="19"/>
      <c r="I31" s="36" t="s">
        <v>1356</v>
      </c>
      <c r="J31" s="1688" t="s">
        <v>1357</v>
      </c>
      <c r="K31" s="1688"/>
      <c r="L31" s="1688"/>
      <c r="M31" s="1688"/>
      <c r="N31" s="47">
        <v>480</v>
      </c>
    </row>
    <row r="32" spans="2:14" ht="12.75">
      <c r="B32" s="28">
        <v>800</v>
      </c>
      <c r="C32" s="14">
        <v>9747</v>
      </c>
      <c r="D32" s="49">
        <v>10360</v>
      </c>
      <c r="E32" s="49">
        <v>11865</v>
      </c>
      <c r="F32" s="49">
        <v>12591</v>
      </c>
      <c r="G32" s="44">
        <v>15504</v>
      </c>
      <c r="H32" s="19"/>
      <c r="I32" s="19"/>
      <c r="J32" s="19"/>
      <c r="K32" s="19"/>
      <c r="L32" s="19"/>
      <c r="M32" s="19"/>
      <c r="N32" s="19"/>
    </row>
    <row r="33" spans="2:14" ht="12.75">
      <c r="B33" s="28">
        <v>900</v>
      </c>
      <c r="C33" s="14">
        <v>10264</v>
      </c>
      <c r="D33" s="49">
        <v>11002</v>
      </c>
      <c r="E33" s="49">
        <v>12671</v>
      </c>
      <c r="F33" s="49">
        <v>13471</v>
      </c>
      <c r="G33" s="44">
        <v>16503</v>
      </c>
      <c r="H33" s="19"/>
      <c r="I33" s="19"/>
      <c r="J33" s="19"/>
      <c r="K33" s="19"/>
      <c r="L33" s="19"/>
      <c r="M33" s="19"/>
      <c r="N33" s="19"/>
    </row>
    <row r="34" spans="2:14" ht="12.75">
      <c r="B34" s="28">
        <v>1000</v>
      </c>
      <c r="C34" s="14">
        <v>10786</v>
      </c>
      <c r="D34" s="49">
        <v>11650</v>
      </c>
      <c r="E34" s="49">
        <v>13449</v>
      </c>
      <c r="F34" s="49">
        <v>14334</v>
      </c>
      <c r="G34" s="44">
        <v>17575</v>
      </c>
      <c r="H34" s="19"/>
      <c r="I34" s="19"/>
      <c r="J34" s="19"/>
      <c r="K34" s="19"/>
      <c r="L34" s="19"/>
      <c r="M34" s="19"/>
      <c r="N34" s="19"/>
    </row>
    <row r="35" spans="2:14" ht="12.75">
      <c r="B35" s="28">
        <v>1100</v>
      </c>
      <c r="C35" s="14">
        <v>11314</v>
      </c>
      <c r="D35" s="49">
        <v>12303</v>
      </c>
      <c r="E35" s="49">
        <v>14249</v>
      </c>
      <c r="F35" s="49">
        <v>15243</v>
      </c>
      <c r="G35" s="44">
        <v>18729</v>
      </c>
      <c r="H35" s="19"/>
      <c r="I35" s="19"/>
      <c r="J35" s="19"/>
      <c r="K35" s="19"/>
      <c r="L35" s="19"/>
      <c r="M35" s="19"/>
      <c r="N35" s="19"/>
    </row>
    <row r="36" spans="2:14" ht="12.75">
      <c r="B36" s="28">
        <v>1200</v>
      </c>
      <c r="C36" s="14">
        <v>11842</v>
      </c>
      <c r="D36" s="49">
        <v>12950</v>
      </c>
      <c r="E36" s="49">
        <v>15050</v>
      </c>
      <c r="F36" s="49">
        <v>16117</v>
      </c>
      <c r="G36" s="44">
        <v>19971</v>
      </c>
      <c r="H36" s="19"/>
      <c r="I36" s="19"/>
      <c r="J36" s="19"/>
      <c r="K36" s="19"/>
      <c r="L36" s="19"/>
      <c r="M36" s="19"/>
      <c r="N36" s="19"/>
    </row>
    <row r="37" spans="2:14" ht="12.75">
      <c r="B37" s="28">
        <v>1400</v>
      </c>
      <c r="C37" s="14">
        <v>12892</v>
      </c>
      <c r="D37" s="49">
        <v>14243</v>
      </c>
      <c r="E37" s="49">
        <v>16628</v>
      </c>
      <c r="F37" s="49">
        <v>17871</v>
      </c>
      <c r="G37" s="44">
        <v>22111</v>
      </c>
      <c r="H37" s="19"/>
      <c r="I37" s="19"/>
      <c r="J37" s="19"/>
      <c r="K37" s="19"/>
      <c r="L37" s="19"/>
      <c r="M37" s="19"/>
      <c r="N37" s="19"/>
    </row>
    <row r="38" spans="2:14" ht="12.75">
      <c r="B38" s="28">
        <v>1600</v>
      </c>
      <c r="C38" s="14">
        <v>14329</v>
      </c>
      <c r="D38" s="49">
        <v>15957</v>
      </c>
      <c r="E38" s="49">
        <v>18711</v>
      </c>
      <c r="F38" s="49">
        <v>20176</v>
      </c>
      <c r="G38" s="44">
        <v>24899</v>
      </c>
      <c r="H38" s="19"/>
      <c r="I38" s="19"/>
      <c r="J38" s="19"/>
      <c r="K38" s="19"/>
      <c r="L38" s="19"/>
      <c r="M38" s="19"/>
      <c r="N38" s="19"/>
    </row>
    <row r="39" spans="2:14" ht="12.75">
      <c r="B39" s="28">
        <v>1800</v>
      </c>
      <c r="C39" s="14">
        <v>15083</v>
      </c>
      <c r="D39" s="49">
        <v>17298</v>
      </c>
      <c r="E39" s="49">
        <v>20357</v>
      </c>
      <c r="F39" s="49">
        <v>22010</v>
      </c>
      <c r="G39" s="44">
        <v>27266</v>
      </c>
      <c r="H39" s="19"/>
      <c r="I39" s="19"/>
      <c r="J39" s="19"/>
      <c r="K39" s="19"/>
      <c r="L39" s="19"/>
      <c r="M39" s="19"/>
      <c r="N39" s="19"/>
    </row>
    <row r="40" spans="2:14" ht="12.75">
      <c r="B40" s="28">
        <v>2000</v>
      </c>
      <c r="C40" s="14">
        <v>16487</v>
      </c>
      <c r="D40" s="49">
        <v>18633</v>
      </c>
      <c r="E40" s="49">
        <v>21986</v>
      </c>
      <c r="F40" s="49">
        <v>23804</v>
      </c>
      <c r="G40" s="44">
        <v>29350</v>
      </c>
      <c r="H40" s="19"/>
      <c r="I40" s="19"/>
      <c r="J40" s="19"/>
      <c r="K40" s="19"/>
      <c r="L40" s="19"/>
      <c r="M40" s="19"/>
      <c r="N40" s="19"/>
    </row>
    <row r="41" spans="2:14" ht="12.75">
      <c r="B41" s="28">
        <v>2300</v>
      </c>
      <c r="C41" s="14">
        <v>18116</v>
      </c>
      <c r="D41" s="49">
        <v>20629</v>
      </c>
      <c r="E41" s="49">
        <v>24440</v>
      </c>
      <c r="F41" s="49">
        <v>26551</v>
      </c>
      <c r="G41" s="44">
        <v>31599</v>
      </c>
      <c r="H41" s="19"/>
      <c r="I41" s="19"/>
      <c r="J41" s="19"/>
      <c r="K41" s="19"/>
      <c r="L41" s="19"/>
      <c r="M41" s="19"/>
      <c r="N41" s="19"/>
    </row>
    <row r="42" spans="2:14" ht="12.75">
      <c r="B42" s="28">
        <v>2600</v>
      </c>
      <c r="C42" s="14">
        <v>19739</v>
      </c>
      <c r="D42" s="49">
        <v>22628</v>
      </c>
      <c r="E42" s="49">
        <v>26898</v>
      </c>
      <c r="F42" s="49">
        <v>29270</v>
      </c>
      <c r="G42" s="44">
        <v>34867</v>
      </c>
      <c r="H42" s="19"/>
      <c r="I42" s="19"/>
      <c r="J42" s="19"/>
      <c r="K42" s="19"/>
      <c r="L42" s="19"/>
      <c r="M42" s="19"/>
      <c r="N42" s="19"/>
    </row>
    <row r="43" spans="2:14" ht="13.5" thickBot="1">
      <c r="B43" s="27">
        <v>3000</v>
      </c>
      <c r="C43" s="85">
        <v>21413</v>
      </c>
      <c r="D43" s="43">
        <v>24774</v>
      </c>
      <c r="E43" s="43">
        <v>29582</v>
      </c>
      <c r="F43" s="43">
        <v>32268</v>
      </c>
      <c r="G43" s="42">
        <v>38489</v>
      </c>
      <c r="H43" s="19"/>
      <c r="I43" s="19"/>
      <c r="J43" s="19"/>
      <c r="K43" s="19"/>
      <c r="L43" s="19"/>
      <c r="M43" s="19"/>
      <c r="N43" s="19"/>
    </row>
  </sheetData>
  <sheetProtection selectLockedCells="1" selectUnlockedCells="1"/>
  <mergeCells count="8">
    <mergeCell ref="A2:G2"/>
    <mergeCell ref="I29:M29"/>
    <mergeCell ref="J31:M31"/>
    <mergeCell ref="C7:G7"/>
    <mergeCell ref="J7:N7"/>
    <mergeCell ref="A23:A25"/>
    <mergeCell ref="C26:G26"/>
    <mergeCell ref="I28:M28"/>
  </mergeCells>
  <hyperlinks>
    <hyperlink ref="N1" location="Оглавление!A1" display="Оглавление!A1"/>
  </hyperlinks>
  <printOptions/>
  <pageMargins left="0.39375" right="0.39375" top="0.19652777777777777" bottom="0.19652777777777777" header="0.5118055555555555" footer="0.5118055555555555"/>
  <pageSetup horizontalDpi="600" verticalDpi="600" orientation="landscape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N2" sqref="N2"/>
    </sheetView>
  </sheetViews>
  <sheetFormatPr defaultColWidth="9.00390625" defaultRowHeight="12.75"/>
  <cols>
    <col min="1" max="1" width="2.75390625" style="54" customWidth="1"/>
    <col min="2" max="2" width="10.375" style="54" customWidth="1"/>
    <col min="3" max="7" width="11.125" style="54" customWidth="1"/>
    <col min="8" max="9" width="10.375" style="54" customWidth="1"/>
    <col min="10" max="14" width="11.125" style="54" customWidth="1"/>
    <col min="15" max="16384" width="9.125" style="54" customWidth="1"/>
  </cols>
  <sheetData>
    <row r="1" spans="1:14" ht="9.75" customHeight="1">
      <c r="A1" s="55" t="s">
        <v>7</v>
      </c>
      <c r="N1" s="1597" t="s">
        <v>6553</v>
      </c>
    </row>
    <row r="2" spans="1:14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6"/>
    </row>
    <row r="3" spans="2:14" ht="12.75">
      <c r="B3" s="37" t="s">
        <v>1352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9"/>
    </row>
    <row r="4" ht="12.75">
      <c r="B4" s="38" t="s">
        <v>1387</v>
      </c>
    </row>
    <row r="5" ht="12.75">
      <c r="B5" s="38" t="s">
        <v>1355</v>
      </c>
    </row>
    <row r="6" ht="13.5" thickBot="1">
      <c r="B6" s="38" t="s">
        <v>1388</v>
      </c>
    </row>
    <row r="7" spans="2:14" ht="13.5" customHeight="1" thickBot="1">
      <c r="B7" s="21" t="s">
        <v>1359</v>
      </c>
      <c r="C7" s="1789" t="s">
        <v>1360</v>
      </c>
      <c r="D7" s="1742"/>
      <c r="E7" s="1742"/>
      <c r="F7" s="1742"/>
      <c r="G7" s="1790"/>
      <c r="H7" s="19"/>
      <c r="I7" s="21" t="s">
        <v>1359</v>
      </c>
      <c r="J7" s="1789" t="s">
        <v>1360</v>
      </c>
      <c r="K7" s="1742"/>
      <c r="L7" s="1742"/>
      <c r="M7" s="1742"/>
      <c r="N7" s="1790"/>
    </row>
    <row r="8" spans="2:14" ht="12.75">
      <c r="B8" s="20">
        <v>10</v>
      </c>
      <c r="C8" s="513">
        <v>300</v>
      </c>
      <c r="D8" s="46">
        <v>400</v>
      </c>
      <c r="E8" s="46">
        <v>500</v>
      </c>
      <c r="F8" s="46">
        <v>600</v>
      </c>
      <c r="G8" s="45">
        <v>900</v>
      </c>
      <c r="H8" s="19"/>
      <c r="I8" s="20">
        <v>20</v>
      </c>
      <c r="J8" s="513">
        <v>300</v>
      </c>
      <c r="K8" s="46">
        <v>400</v>
      </c>
      <c r="L8" s="46">
        <v>500</v>
      </c>
      <c r="M8" s="46">
        <v>600</v>
      </c>
      <c r="N8" s="46">
        <v>900</v>
      </c>
    </row>
    <row r="9" spans="2:14" ht="12.75">
      <c r="B9" s="28">
        <v>400</v>
      </c>
      <c r="C9" s="14">
        <v>5357</v>
      </c>
      <c r="D9" s="49">
        <v>5445</v>
      </c>
      <c r="E9" s="49">
        <v>5738</v>
      </c>
      <c r="F9" s="49">
        <v>6107</v>
      </c>
      <c r="G9" s="44">
        <v>7167</v>
      </c>
      <c r="H9" s="19"/>
      <c r="I9" s="28">
        <v>400</v>
      </c>
      <c r="J9" s="14">
        <v>6290</v>
      </c>
      <c r="K9" s="49">
        <v>6755</v>
      </c>
      <c r="L9" s="49">
        <v>7455</v>
      </c>
      <c r="M9" s="49">
        <v>7772</v>
      </c>
      <c r="N9" s="49">
        <v>10021</v>
      </c>
    </row>
    <row r="10" spans="2:14" ht="12.75">
      <c r="B10" s="28">
        <v>500</v>
      </c>
      <c r="C10" s="14">
        <v>5379</v>
      </c>
      <c r="D10" s="49">
        <v>5660</v>
      </c>
      <c r="E10" s="49">
        <v>6019</v>
      </c>
      <c r="F10" s="49">
        <v>6241</v>
      </c>
      <c r="G10" s="44">
        <v>7596</v>
      </c>
      <c r="H10" s="19"/>
      <c r="I10" s="28">
        <v>500</v>
      </c>
      <c r="J10" s="14">
        <v>6882</v>
      </c>
      <c r="K10" s="49">
        <v>7220</v>
      </c>
      <c r="L10" s="49">
        <v>8040</v>
      </c>
      <c r="M10" s="49">
        <v>8501</v>
      </c>
      <c r="N10" s="49">
        <v>11060</v>
      </c>
    </row>
    <row r="11" spans="2:14" ht="12.75">
      <c r="B11" s="28">
        <v>600</v>
      </c>
      <c r="C11" s="14">
        <v>5586</v>
      </c>
      <c r="D11" s="49">
        <v>5924</v>
      </c>
      <c r="E11" s="49">
        <v>6255</v>
      </c>
      <c r="F11" s="49">
        <v>6572</v>
      </c>
      <c r="G11" s="44">
        <v>8089</v>
      </c>
      <c r="H11" s="19"/>
      <c r="I11" s="28">
        <v>600</v>
      </c>
      <c r="J11" s="14">
        <v>7220</v>
      </c>
      <c r="K11" s="49">
        <v>7684</v>
      </c>
      <c r="L11" s="49">
        <v>8687</v>
      </c>
      <c r="M11" s="49">
        <v>9180</v>
      </c>
      <c r="N11" s="49">
        <v>12165</v>
      </c>
    </row>
    <row r="12" spans="2:14" ht="12.75">
      <c r="B12" s="28">
        <v>700</v>
      </c>
      <c r="C12" s="14">
        <v>5738</v>
      </c>
      <c r="D12" s="49">
        <v>6160</v>
      </c>
      <c r="E12" s="49">
        <v>6498</v>
      </c>
      <c r="F12" s="49">
        <v>6903</v>
      </c>
      <c r="G12" s="44">
        <v>8592</v>
      </c>
      <c r="H12" s="19"/>
      <c r="I12" s="28">
        <v>700</v>
      </c>
      <c r="J12" s="14">
        <v>7832</v>
      </c>
      <c r="K12" s="49">
        <v>8318</v>
      </c>
      <c r="L12" s="49">
        <v>9423</v>
      </c>
      <c r="M12" s="49">
        <v>9983</v>
      </c>
      <c r="N12" s="49">
        <v>13527</v>
      </c>
    </row>
    <row r="13" spans="2:14" ht="12.75">
      <c r="B13" s="28">
        <v>800</v>
      </c>
      <c r="C13" s="14">
        <v>5924</v>
      </c>
      <c r="D13" s="49">
        <v>6364</v>
      </c>
      <c r="E13" s="49">
        <v>6815</v>
      </c>
      <c r="F13" s="49">
        <v>7237</v>
      </c>
      <c r="G13" s="44">
        <v>9127</v>
      </c>
      <c r="H13" s="19"/>
      <c r="I13" s="28">
        <v>800</v>
      </c>
      <c r="J13" s="14">
        <v>8237</v>
      </c>
      <c r="K13" s="49">
        <v>8870</v>
      </c>
      <c r="L13" s="49">
        <v>10166</v>
      </c>
      <c r="M13" s="49">
        <v>10803</v>
      </c>
      <c r="N13" s="49">
        <v>14890</v>
      </c>
    </row>
    <row r="14" spans="2:14" ht="12.75">
      <c r="B14" s="28">
        <v>900</v>
      </c>
      <c r="C14" s="14">
        <v>6167</v>
      </c>
      <c r="D14" s="49">
        <v>6667</v>
      </c>
      <c r="E14" s="49">
        <v>7124</v>
      </c>
      <c r="F14" s="49">
        <v>7568</v>
      </c>
      <c r="G14" s="44">
        <v>9557</v>
      </c>
      <c r="H14" s="19"/>
      <c r="I14" s="28">
        <v>900</v>
      </c>
      <c r="J14" s="14">
        <v>8796</v>
      </c>
      <c r="K14" s="49">
        <v>9476</v>
      </c>
      <c r="L14" s="49">
        <v>10912</v>
      </c>
      <c r="M14" s="49">
        <v>11627</v>
      </c>
      <c r="N14" s="49">
        <v>16269</v>
      </c>
    </row>
    <row r="15" spans="2:14" ht="12.75">
      <c r="B15" s="28">
        <v>1000</v>
      </c>
      <c r="C15" s="14">
        <v>6364</v>
      </c>
      <c r="D15" s="49">
        <v>6903</v>
      </c>
      <c r="E15" s="49">
        <v>7515</v>
      </c>
      <c r="F15" s="49">
        <v>7920</v>
      </c>
      <c r="G15" s="44">
        <v>10204</v>
      </c>
      <c r="H15" s="19"/>
      <c r="I15" s="28">
        <v>1000</v>
      </c>
      <c r="J15" s="14">
        <v>9240</v>
      </c>
      <c r="K15" s="49">
        <v>10071</v>
      </c>
      <c r="L15" s="49">
        <v>11634</v>
      </c>
      <c r="M15" s="49">
        <v>12447</v>
      </c>
      <c r="N15" s="49">
        <v>17653</v>
      </c>
    </row>
    <row r="16" spans="2:14" ht="12.75">
      <c r="B16" s="28">
        <v>1100</v>
      </c>
      <c r="C16" s="14">
        <v>6720</v>
      </c>
      <c r="D16" s="49">
        <v>7315</v>
      </c>
      <c r="E16" s="49">
        <v>7906</v>
      </c>
      <c r="F16" s="49">
        <v>8318</v>
      </c>
      <c r="G16" s="44">
        <v>10887</v>
      </c>
      <c r="H16" s="19"/>
      <c r="I16" s="28">
        <v>1100</v>
      </c>
      <c r="J16" s="14">
        <v>9726</v>
      </c>
      <c r="K16" s="49">
        <v>10704</v>
      </c>
      <c r="L16" s="49">
        <v>12369</v>
      </c>
      <c r="M16" s="49">
        <v>13242</v>
      </c>
      <c r="N16" s="49">
        <v>19001</v>
      </c>
    </row>
    <row r="17" spans="2:14" ht="12.75">
      <c r="B17" s="28">
        <v>1200</v>
      </c>
      <c r="C17" s="14">
        <v>6977</v>
      </c>
      <c r="D17" s="49">
        <v>7596</v>
      </c>
      <c r="E17" s="49">
        <v>8290</v>
      </c>
      <c r="F17" s="49">
        <v>8761</v>
      </c>
      <c r="G17" s="44">
        <v>11574</v>
      </c>
      <c r="H17" s="19"/>
      <c r="I17" s="28">
        <v>1200</v>
      </c>
      <c r="J17" s="14">
        <v>10204</v>
      </c>
      <c r="K17" s="49">
        <v>11278</v>
      </c>
      <c r="L17" s="49">
        <v>13105</v>
      </c>
      <c r="M17" s="49">
        <v>14066</v>
      </c>
      <c r="N17" s="49">
        <v>20388</v>
      </c>
    </row>
    <row r="18" spans="2:14" ht="12.75">
      <c r="B18" s="28">
        <v>1400</v>
      </c>
      <c r="C18" s="14">
        <v>7966</v>
      </c>
      <c r="D18" s="49">
        <v>8716</v>
      </c>
      <c r="E18" s="49">
        <v>9078</v>
      </c>
      <c r="F18" s="49">
        <v>9617</v>
      </c>
      <c r="G18" s="44">
        <v>12954</v>
      </c>
      <c r="H18" s="19"/>
      <c r="I18" s="28">
        <v>1400</v>
      </c>
      <c r="J18" s="14">
        <v>11208</v>
      </c>
      <c r="K18" s="49">
        <v>12503</v>
      </c>
      <c r="L18" s="49">
        <v>14580</v>
      </c>
      <c r="M18" s="49">
        <v>15706</v>
      </c>
      <c r="N18" s="49">
        <v>23126</v>
      </c>
    </row>
    <row r="19" spans="2:14" ht="12.75">
      <c r="B19" s="28">
        <v>1600</v>
      </c>
      <c r="C19" s="14">
        <v>8480</v>
      </c>
      <c r="D19" s="49">
        <v>9296</v>
      </c>
      <c r="E19" s="49">
        <v>9860</v>
      </c>
      <c r="F19" s="49">
        <v>10732</v>
      </c>
      <c r="G19" s="44">
        <v>14323</v>
      </c>
      <c r="H19" s="19"/>
      <c r="I19" s="28">
        <v>1600</v>
      </c>
      <c r="J19" s="14">
        <v>12207</v>
      </c>
      <c r="K19" s="49">
        <v>13703</v>
      </c>
      <c r="L19" s="49">
        <v>16062</v>
      </c>
      <c r="M19" s="49">
        <v>17343</v>
      </c>
      <c r="N19" s="49">
        <v>25854</v>
      </c>
    </row>
    <row r="20" spans="2:14" ht="12.75">
      <c r="B20" s="28">
        <v>1800</v>
      </c>
      <c r="C20" s="14" t="s">
        <v>1389</v>
      </c>
      <c r="D20" s="49" t="s">
        <v>1389</v>
      </c>
      <c r="E20" s="49" t="s">
        <v>1389</v>
      </c>
      <c r="F20" s="49" t="s">
        <v>1389</v>
      </c>
      <c r="G20" s="44" t="s">
        <v>1389</v>
      </c>
      <c r="H20" s="19"/>
      <c r="I20" s="28">
        <v>1800</v>
      </c>
      <c r="J20" s="14">
        <v>13204</v>
      </c>
      <c r="K20" s="49">
        <v>14911</v>
      </c>
      <c r="L20" s="49">
        <v>17526</v>
      </c>
      <c r="M20" s="49">
        <v>18987</v>
      </c>
      <c r="N20" s="49">
        <v>28611</v>
      </c>
    </row>
    <row r="21" spans="2:14" ht="12.75">
      <c r="B21" s="28">
        <v>2000</v>
      </c>
      <c r="C21" s="14" t="s">
        <v>1389</v>
      </c>
      <c r="D21" s="49" t="s">
        <v>1389</v>
      </c>
      <c r="E21" s="49" t="s">
        <v>1389</v>
      </c>
      <c r="F21" s="49" t="s">
        <v>1389</v>
      </c>
      <c r="G21" s="44" t="s">
        <v>1389</v>
      </c>
      <c r="H21" s="19"/>
      <c r="I21" s="28">
        <v>2000</v>
      </c>
      <c r="J21" s="14">
        <v>14189</v>
      </c>
      <c r="K21" s="49">
        <v>16136</v>
      </c>
      <c r="L21" s="49">
        <v>19008</v>
      </c>
      <c r="M21" s="49">
        <v>20617</v>
      </c>
      <c r="N21" s="49">
        <v>31374</v>
      </c>
    </row>
    <row r="22" spans="2:14" ht="12.75">
      <c r="B22" s="28">
        <v>2300</v>
      </c>
      <c r="C22" s="14" t="s">
        <v>1389</v>
      </c>
      <c r="D22" s="49" t="s">
        <v>1389</v>
      </c>
      <c r="E22" s="49" t="s">
        <v>1389</v>
      </c>
      <c r="F22" s="49" t="s">
        <v>1389</v>
      </c>
      <c r="G22" s="44" t="s">
        <v>1389</v>
      </c>
      <c r="H22" s="19"/>
      <c r="I22" s="28">
        <v>2300</v>
      </c>
      <c r="J22" s="14" t="s">
        <v>1389</v>
      </c>
      <c r="K22" s="49" t="s">
        <v>1389</v>
      </c>
      <c r="L22" s="49" t="s">
        <v>1389</v>
      </c>
      <c r="M22" s="49" t="s">
        <v>1389</v>
      </c>
      <c r="N22" s="49" t="s">
        <v>1389</v>
      </c>
    </row>
    <row r="23" spans="1:14" ht="12.75">
      <c r="A23" s="1805">
        <v>33</v>
      </c>
      <c r="B23" s="28">
        <v>2600</v>
      </c>
      <c r="C23" s="14" t="s">
        <v>1389</v>
      </c>
      <c r="D23" s="49" t="s">
        <v>1389</v>
      </c>
      <c r="E23" s="49" t="s">
        <v>1389</v>
      </c>
      <c r="F23" s="49" t="s">
        <v>1389</v>
      </c>
      <c r="G23" s="44" t="s">
        <v>1389</v>
      </c>
      <c r="H23" s="19"/>
      <c r="I23" s="28">
        <v>2600</v>
      </c>
      <c r="J23" s="14" t="s">
        <v>1389</v>
      </c>
      <c r="K23" s="49" t="s">
        <v>1389</v>
      </c>
      <c r="L23" s="49" t="s">
        <v>1389</v>
      </c>
      <c r="M23" s="49" t="s">
        <v>1389</v>
      </c>
      <c r="N23" s="49" t="s">
        <v>1389</v>
      </c>
    </row>
    <row r="24" spans="1:14" ht="13.5" thickBot="1">
      <c r="A24" s="1805"/>
      <c r="B24" s="27">
        <v>3000</v>
      </c>
      <c r="C24" s="85" t="s">
        <v>1389</v>
      </c>
      <c r="D24" s="43" t="s">
        <v>1389</v>
      </c>
      <c r="E24" s="43" t="s">
        <v>1389</v>
      </c>
      <c r="F24" s="43" t="s">
        <v>1389</v>
      </c>
      <c r="G24" s="42" t="s">
        <v>1389</v>
      </c>
      <c r="H24" s="19"/>
      <c r="I24" s="27">
        <v>3000</v>
      </c>
      <c r="J24" s="14" t="s">
        <v>1389</v>
      </c>
      <c r="K24" s="49" t="s">
        <v>1389</v>
      </c>
      <c r="L24" s="49" t="s">
        <v>1389</v>
      </c>
      <c r="M24" s="49" t="s">
        <v>1389</v>
      </c>
      <c r="N24" s="49" t="s">
        <v>1389</v>
      </c>
    </row>
    <row r="25" spans="1:14" ht="13.5" customHeight="1" thickBot="1">
      <c r="A25" s="180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customHeight="1" thickBot="1">
      <c r="B26" s="21" t="s">
        <v>1359</v>
      </c>
      <c r="C26" s="1789" t="s">
        <v>1360</v>
      </c>
      <c r="D26" s="1742"/>
      <c r="E26" s="1742"/>
      <c r="F26" s="1742"/>
      <c r="G26" s="1790"/>
      <c r="H26" s="19"/>
      <c r="I26" s="19"/>
      <c r="J26" s="19"/>
      <c r="K26" s="19"/>
      <c r="L26" s="19"/>
      <c r="M26" s="19"/>
      <c r="N26" s="19"/>
    </row>
    <row r="27" spans="2:14" ht="13.5" thickBot="1">
      <c r="B27" s="20">
        <v>30</v>
      </c>
      <c r="C27" s="513">
        <v>300</v>
      </c>
      <c r="D27" s="46">
        <v>400</v>
      </c>
      <c r="E27" s="46">
        <v>500</v>
      </c>
      <c r="F27" s="46">
        <v>600</v>
      </c>
      <c r="G27" s="45">
        <v>900</v>
      </c>
      <c r="H27" s="19"/>
      <c r="I27" s="19"/>
      <c r="J27" s="19"/>
      <c r="K27" s="19"/>
      <c r="L27" s="19"/>
      <c r="M27" s="19"/>
      <c r="N27" s="19"/>
    </row>
    <row r="28" spans="2:14" ht="13.5" thickBot="1">
      <c r="B28" s="28">
        <v>400</v>
      </c>
      <c r="C28" s="14">
        <v>10190</v>
      </c>
      <c r="D28" s="49">
        <v>10616</v>
      </c>
      <c r="E28" s="49">
        <v>11891</v>
      </c>
      <c r="F28" s="49">
        <v>12489</v>
      </c>
      <c r="G28" s="44">
        <v>12982</v>
      </c>
      <c r="H28" s="19"/>
      <c r="I28" s="1757" t="s">
        <v>1372</v>
      </c>
      <c r="J28" s="1688"/>
      <c r="K28" s="1688"/>
      <c r="L28" s="1688"/>
      <c r="M28" s="1688"/>
      <c r="N28" s="47" t="s">
        <v>1373</v>
      </c>
    </row>
    <row r="29" spans="2:14" ht="13.5" thickBot="1">
      <c r="B29" s="28">
        <v>500</v>
      </c>
      <c r="C29" s="14">
        <v>10757</v>
      </c>
      <c r="D29" s="49">
        <v>11257</v>
      </c>
      <c r="E29" s="49">
        <v>12686</v>
      </c>
      <c r="F29" s="49">
        <v>13351</v>
      </c>
      <c r="G29" s="44">
        <v>14471</v>
      </c>
      <c r="H29" s="19"/>
      <c r="I29" s="1779" t="s">
        <v>1374</v>
      </c>
      <c r="J29" s="1746"/>
      <c r="K29" s="1746"/>
      <c r="L29" s="1746"/>
      <c r="M29" s="1746"/>
      <c r="N29" s="242">
        <v>609</v>
      </c>
    </row>
    <row r="30" spans="2:14" ht="13.5" thickBot="1">
      <c r="B30" s="28">
        <v>600</v>
      </c>
      <c r="C30" s="14">
        <v>11338</v>
      </c>
      <c r="D30" s="49">
        <v>11943</v>
      </c>
      <c r="E30" s="49">
        <v>13527</v>
      </c>
      <c r="F30" s="49">
        <v>14263</v>
      </c>
      <c r="G30" s="44">
        <v>16083</v>
      </c>
      <c r="H30" s="19"/>
      <c r="I30" s="19"/>
      <c r="J30" s="19"/>
      <c r="K30" s="19"/>
      <c r="L30" s="19"/>
      <c r="M30" s="19"/>
      <c r="N30" s="19"/>
    </row>
    <row r="31" spans="2:14" ht="13.5" thickBot="1">
      <c r="B31" s="28">
        <v>700</v>
      </c>
      <c r="C31" s="14">
        <v>11979</v>
      </c>
      <c r="D31" s="49">
        <v>12672</v>
      </c>
      <c r="E31" s="49">
        <v>14428</v>
      </c>
      <c r="F31" s="49">
        <v>15266</v>
      </c>
      <c r="G31" s="44">
        <v>17991</v>
      </c>
      <c r="H31" s="19"/>
      <c r="I31" s="36" t="s">
        <v>1356</v>
      </c>
      <c r="J31" s="1688" t="s">
        <v>1357</v>
      </c>
      <c r="K31" s="1688"/>
      <c r="L31" s="1688"/>
      <c r="M31" s="1688"/>
      <c r="N31" s="47">
        <v>480</v>
      </c>
    </row>
    <row r="32" spans="2:14" ht="12.75">
      <c r="B32" s="28">
        <v>800</v>
      </c>
      <c r="C32" s="14">
        <v>12651</v>
      </c>
      <c r="D32" s="49">
        <v>13446</v>
      </c>
      <c r="E32" s="49">
        <v>15400</v>
      </c>
      <c r="F32" s="49">
        <v>16340</v>
      </c>
      <c r="G32" s="44">
        <v>20120</v>
      </c>
      <c r="H32" s="19"/>
      <c r="I32" s="19"/>
      <c r="J32" s="19"/>
      <c r="K32" s="19"/>
      <c r="L32" s="19"/>
      <c r="M32" s="19"/>
      <c r="N32" s="19"/>
    </row>
    <row r="33" spans="2:14" ht="12.75">
      <c r="B33" s="28">
        <v>900</v>
      </c>
      <c r="C33" s="14">
        <v>13320</v>
      </c>
      <c r="D33" s="49">
        <v>14277</v>
      </c>
      <c r="E33" s="49">
        <v>16445</v>
      </c>
      <c r="F33" s="49">
        <v>17484</v>
      </c>
      <c r="G33" s="44">
        <v>21419</v>
      </c>
      <c r="H33" s="19"/>
      <c r="I33" s="19"/>
      <c r="J33" s="19"/>
      <c r="K33" s="19"/>
      <c r="L33" s="19"/>
      <c r="M33" s="19"/>
      <c r="N33" s="19"/>
    </row>
    <row r="34" spans="2:14" ht="12.75">
      <c r="B34" s="28">
        <v>1000</v>
      </c>
      <c r="C34" s="14">
        <v>13999</v>
      </c>
      <c r="D34" s="49">
        <v>15118</v>
      </c>
      <c r="E34" s="49">
        <v>17456</v>
      </c>
      <c r="F34" s="49">
        <v>18603</v>
      </c>
      <c r="G34" s="44">
        <v>22810</v>
      </c>
      <c r="H34" s="19"/>
      <c r="I34" s="19"/>
      <c r="J34" s="19"/>
      <c r="K34" s="19"/>
      <c r="L34" s="19"/>
      <c r="M34" s="19"/>
      <c r="N34" s="19"/>
    </row>
    <row r="35" spans="2:14" ht="12.75">
      <c r="B35" s="28">
        <v>1100</v>
      </c>
      <c r="C35" s="14">
        <v>14682</v>
      </c>
      <c r="D35" s="49">
        <v>15967</v>
      </c>
      <c r="E35" s="49">
        <v>18491</v>
      </c>
      <c r="F35" s="49">
        <v>19782</v>
      </c>
      <c r="G35" s="44">
        <v>24306</v>
      </c>
      <c r="H35" s="19"/>
      <c r="I35" s="19"/>
      <c r="J35" s="19"/>
      <c r="K35" s="19"/>
      <c r="L35" s="19"/>
      <c r="M35" s="19"/>
      <c r="N35" s="19"/>
    </row>
    <row r="36" spans="2:14" ht="12.75">
      <c r="B36" s="28">
        <v>1200</v>
      </c>
      <c r="C36" s="14">
        <v>15368</v>
      </c>
      <c r="D36" s="49">
        <v>16808</v>
      </c>
      <c r="E36" s="49">
        <v>19532</v>
      </c>
      <c r="F36" s="49">
        <v>20916</v>
      </c>
      <c r="G36" s="44">
        <v>25918</v>
      </c>
      <c r="H36" s="19"/>
      <c r="I36" s="19"/>
      <c r="J36" s="19"/>
      <c r="K36" s="19"/>
      <c r="L36" s="19"/>
      <c r="M36" s="19"/>
      <c r="N36" s="19"/>
    </row>
    <row r="37" spans="2:14" ht="12.75">
      <c r="B37" s="28">
        <v>1400</v>
      </c>
      <c r="C37" s="14">
        <v>16731</v>
      </c>
      <c r="D37" s="49">
        <v>18484</v>
      </c>
      <c r="E37" s="49">
        <v>21581</v>
      </c>
      <c r="F37" s="49">
        <v>23193</v>
      </c>
      <c r="G37" s="44">
        <v>28695</v>
      </c>
      <c r="H37" s="19"/>
      <c r="I37" s="19"/>
      <c r="J37" s="19"/>
      <c r="K37" s="19"/>
      <c r="L37" s="19"/>
      <c r="M37" s="19"/>
      <c r="N37" s="19"/>
    </row>
    <row r="38" spans="2:14" ht="12.75">
      <c r="B38" s="28">
        <v>1600</v>
      </c>
      <c r="C38" s="14">
        <v>18596</v>
      </c>
      <c r="D38" s="49">
        <v>20708</v>
      </c>
      <c r="E38" s="49">
        <v>24281</v>
      </c>
      <c r="F38" s="49">
        <v>26185</v>
      </c>
      <c r="G38" s="44">
        <v>32314</v>
      </c>
      <c r="H38" s="19"/>
      <c r="I38" s="19"/>
      <c r="J38" s="19"/>
      <c r="K38" s="19"/>
      <c r="L38" s="19"/>
      <c r="M38" s="19"/>
      <c r="N38" s="19"/>
    </row>
    <row r="39" spans="2:14" ht="12.75">
      <c r="B39" s="28">
        <v>1800</v>
      </c>
      <c r="C39" s="14">
        <v>19575</v>
      </c>
      <c r="D39" s="49">
        <v>22451</v>
      </c>
      <c r="E39" s="49">
        <v>26421</v>
      </c>
      <c r="F39" s="49">
        <v>28565</v>
      </c>
      <c r="G39" s="44">
        <v>35387</v>
      </c>
      <c r="H39" s="19"/>
      <c r="I39" s="19"/>
      <c r="J39" s="19"/>
      <c r="K39" s="19"/>
      <c r="L39" s="19"/>
      <c r="M39" s="19"/>
      <c r="N39" s="19"/>
    </row>
    <row r="40" spans="2:14" ht="12.75">
      <c r="B40" s="28">
        <v>2000</v>
      </c>
      <c r="C40" s="14">
        <v>21398</v>
      </c>
      <c r="D40" s="49">
        <v>24182</v>
      </c>
      <c r="E40" s="49">
        <v>28533</v>
      </c>
      <c r="F40" s="49">
        <v>30892</v>
      </c>
      <c r="G40" s="44">
        <v>38090</v>
      </c>
      <c r="H40" s="19"/>
      <c r="I40" s="19"/>
      <c r="J40" s="19"/>
      <c r="K40" s="19"/>
      <c r="L40" s="19"/>
      <c r="M40" s="19"/>
      <c r="N40" s="19"/>
    </row>
    <row r="41" spans="2:14" ht="12.75">
      <c r="B41" s="28">
        <v>2300</v>
      </c>
      <c r="C41" s="14" t="s">
        <v>1389</v>
      </c>
      <c r="D41" s="49" t="s">
        <v>1389</v>
      </c>
      <c r="E41" s="49" t="s">
        <v>1389</v>
      </c>
      <c r="F41" s="49" t="s">
        <v>1389</v>
      </c>
      <c r="G41" s="44" t="s">
        <v>1389</v>
      </c>
      <c r="H41" s="19"/>
      <c r="I41" s="19"/>
      <c r="J41" s="19"/>
      <c r="K41" s="19"/>
      <c r="L41" s="19"/>
      <c r="M41" s="19"/>
      <c r="N41" s="19"/>
    </row>
    <row r="42" spans="2:14" ht="12.75">
      <c r="B42" s="28">
        <v>2600</v>
      </c>
      <c r="C42" s="14" t="s">
        <v>1389</v>
      </c>
      <c r="D42" s="49" t="s">
        <v>1389</v>
      </c>
      <c r="E42" s="49" t="s">
        <v>1389</v>
      </c>
      <c r="F42" s="49" t="s">
        <v>1389</v>
      </c>
      <c r="G42" s="44" t="s">
        <v>1389</v>
      </c>
      <c r="H42" s="19"/>
      <c r="I42" s="19"/>
      <c r="J42" s="19"/>
      <c r="K42" s="19"/>
      <c r="L42" s="19"/>
      <c r="M42" s="19"/>
      <c r="N42" s="19"/>
    </row>
    <row r="43" spans="2:14" ht="13.5" thickBot="1">
      <c r="B43" s="27">
        <v>3000</v>
      </c>
      <c r="C43" s="85" t="s">
        <v>1389</v>
      </c>
      <c r="D43" s="43" t="s">
        <v>1389</v>
      </c>
      <c r="E43" s="43" t="s">
        <v>1389</v>
      </c>
      <c r="F43" s="43" t="s">
        <v>1389</v>
      </c>
      <c r="G43" s="42" t="s">
        <v>1389</v>
      </c>
      <c r="H43" s="19"/>
      <c r="I43" s="19"/>
      <c r="J43" s="19"/>
      <c r="K43" s="19"/>
      <c r="L43" s="19"/>
      <c r="M43" s="19"/>
      <c r="N43" s="19"/>
    </row>
  </sheetData>
  <sheetProtection selectLockedCells="1" selectUnlockedCells="1"/>
  <mergeCells count="8">
    <mergeCell ref="A2:G2"/>
    <mergeCell ref="I29:M29"/>
    <mergeCell ref="J31:M31"/>
    <mergeCell ref="C7:G7"/>
    <mergeCell ref="J7:N7"/>
    <mergeCell ref="A23:A25"/>
    <mergeCell ref="C26:G26"/>
    <mergeCell ref="I28:M28"/>
  </mergeCells>
  <hyperlinks>
    <hyperlink ref="N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30" zoomScaleSheetLayoutView="130" zoomScalePageLayoutView="0" workbookViewId="0" topLeftCell="C1">
      <selection activeCell="O2" sqref="O2"/>
    </sheetView>
  </sheetViews>
  <sheetFormatPr defaultColWidth="9.00390625" defaultRowHeight="12.75"/>
  <cols>
    <col min="1" max="1" width="2.625" style="54" customWidth="1"/>
    <col min="2" max="2" width="8.75390625" style="54" customWidth="1"/>
    <col min="3" max="6" width="11.125" style="54" customWidth="1"/>
    <col min="7" max="7" width="6.75390625" style="54" customWidth="1"/>
    <col min="8" max="8" width="8.75390625" style="54" customWidth="1"/>
    <col min="9" max="9" width="10.375" style="54" customWidth="1"/>
    <col min="10" max="12" width="11.125" style="54" customWidth="1"/>
    <col min="13" max="13" width="1.625" style="54" customWidth="1"/>
    <col min="14" max="14" width="20.625" style="54" customWidth="1"/>
    <col min="15" max="15" width="7.75390625" style="54" customWidth="1"/>
    <col min="16" max="16384" width="9.125" style="54" customWidth="1"/>
  </cols>
  <sheetData>
    <row r="1" spans="1:15" ht="9.75" customHeight="1">
      <c r="A1" s="55" t="s">
        <v>7</v>
      </c>
      <c r="O1" s="1597" t="s">
        <v>6553</v>
      </c>
    </row>
    <row r="2" spans="1:15" ht="12" customHeight="1">
      <c r="A2" s="1796" t="s">
        <v>1353</v>
      </c>
      <c r="B2" s="1796"/>
      <c r="C2" s="1796"/>
      <c r="D2" s="1796"/>
      <c r="E2" s="1796"/>
      <c r="F2" s="1796"/>
      <c r="G2" s="1796"/>
      <c r="H2" s="58"/>
      <c r="I2" s="58"/>
      <c r="J2" s="58"/>
      <c r="K2" s="58"/>
      <c r="L2" s="58"/>
      <c r="M2" s="58"/>
      <c r="N2" s="58"/>
      <c r="O2" s="1574"/>
    </row>
    <row r="3" spans="2:15" ht="12.75">
      <c r="B3" s="37" t="s">
        <v>1352</v>
      </c>
      <c r="O3" s="456"/>
    </row>
    <row r="4" ht="12.75">
      <c r="B4" s="38" t="s">
        <v>1354</v>
      </c>
    </row>
    <row r="5" ht="12.75">
      <c r="B5" s="38" t="s">
        <v>1355</v>
      </c>
    </row>
    <row r="6" ht="13.5" thickBot="1">
      <c r="B6" s="37" t="s">
        <v>1390</v>
      </c>
    </row>
    <row r="7" spans="2:15" ht="13.5" thickBot="1">
      <c r="B7" s="21" t="s">
        <v>1359</v>
      </c>
      <c r="C7" s="1789" t="s">
        <v>1360</v>
      </c>
      <c r="D7" s="1742"/>
      <c r="E7" s="1742"/>
      <c r="F7" s="1790"/>
      <c r="G7" s="19"/>
      <c r="H7" s="21" t="s">
        <v>1359</v>
      </c>
      <c r="I7" s="1789" t="s">
        <v>1360</v>
      </c>
      <c r="J7" s="1742"/>
      <c r="K7" s="1742"/>
      <c r="L7" s="1790"/>
      <c r="M7" s="19"/>
      <c r="N7" s="543" t="s">
        <v>1391</v>
      </c>
      <c r="O7" s="21" t="s">
        <v>1392</v>
      </c>
    </row>
    <row r="8" spans="2:15" ht="12.75" customHeight="1">
      <c r="B8" s="20">
        <v>11</v>
      </c>
      <c r="C8" s="513">
        <v>300</v>
      </c>
      <c r="D8" s="46">
        <v>500</v>
      </c>
      <c r="E8" s="46">
        <v>600</v>
      </c>
      <c r="F8" s="45">
        <v>900</v>
      </c>
      <c r="G8" s="19"/>
      <c r="H8" s="20" t="s">
        <v>1393</v>
      </c>
      <c r="I8" s="513">
        <v>300</v>
      </c>
      <c r="J8" s="46">
        <v>500</v>
      </c>
      <c r="K8" s="46">
        <v>600</v>
      </c>
      <c r="L8" s="45">
        <v>900</v>
      </c>
      <c r="M8" s="19"/>
      <c r="N8" s="1806" t="s">
        <v>1394</v>
      </c>
      <c r="O8" s="1808">
        <v>205</v>
      </c>
    </row>
    <row r="9" spans="2:15" ht="12.75">
      <c r="B9" s="28">
        <v>400</v>
      </c>
      <c r="C9" s="14">
        <v>3373</v>
      </c>
      <c r="D9" s="49">
        <v>3722</v>
      </c>
      <c r="E9" s="49">
        <v>3959</v>
      </c>
      <c r="F9" s="44">
        <v>4649</v>
      </c>
      <c r="G9" s="19"/>
      <c r="H9" s="28">
        <v>400</v>
      </c>
      <c r="I9" s="14">
        <v>4053</v>
      </c>
      <c r="J9" s="49">
        <v>4641</v>
      </c>
      <c r="K9" s="49">
        <v>4814</v>
      </c>
      <c r="L9" s="44">
        <v>6210</v>
      </c>
      <c r="M9" s="19"/>
      <c r="N9" s="1807"/>
      <c r="O9" s="1809"/>
    </row>
    <row r="10" spans="2:15" ht="12.75" customHeight="1">
      <c r="B10" s="28">
        <v>500</v>
      </c>
      <c r="C10" s="14">
        <v>3484</v>
      </c>
      <c r="D10" s="49">
        <v>3903</v>
      </c>
      <c r="E10" s="49">
        <v>4047</v>
      </c>
      <c r="F10" s="44">
        <v>4926</v>
      </c>
      <c r="G10" s="19"/>
      <c r="H10" s="28">
        <v>500</v>
      </c>
      <c r="I10" s="14">
        <v>4382</v>
      </c>
      <c r="J10" s="49">
        <v>4967</v>
      </c>
      <c r="K10" s="49">
        <v>5244</v>
      </c>
      <c r="L10" s="44">
        <v>6798</v>
      </c>
      <c r="M10" s="19"/>
      <c r="N10" s="1807" t="s">
        <v>1395</v>
      </c>
      <c r="O10" s="1809">
        <v>461</v>
      </c>
    </row>
    <row r="11" spans="2:15" ht="13.5" thickBot="1">
      <c r="B11" s="28">
        <v>600</v>
      </c>
      <c r="C11" s="14">
        <v>3619</v>
      </c>
      <c r="D11" s="49">
        <v>4054</v>
      </c>
      <c r="E11" s="49">
        <v>4261</v>
      </c>
      <c r="F11" s="44">
        <v>5244</v>
      </c>
      <c r="G11" s="19"/>
      <c r="H11" s="28">
        <v>600</v>
      </c>
      <c r="I11" s="14">
        <v>4569</v>
      </c>
      <c r="J11" s="49">
        <v>5338</v>
      </c>
      <c r="K11" s="49">
        <v>5623</v>
      </c>
      <c r="L11" s="44">
        <v>7430</v>
      </c>
      <c r="M11" s="19"/>
      <c r="N11" s="1810"/>
      <c r="O11" s="1811"/>
    </row>
    <row r="12" spans="2:15" ht="13.5" thickBot="1">
      <c r="B12" s="28">
        <v>800</v>
      </c>
      <c r="C12" s="14">
        <v>3841</v>
      </c>
      <c r="D12" s="49">
        <v>4419</v>
      </c>
      <c r="E12" s="49">
        <v>4689</v>
      </c>
      <c r="F12" s="44">
        <v>5918</v>
      </c>
      <c r="G12" s="19"/>
      <c r="H12" s="28">
        <v>800</v>
      </c>
      <c r="I12" s="14">
        <v>5195</v>
      </c>
      <c r="J12" s="49">
        <v>6250</v>
      </c>
      <c r="K12" s="49">
        <v>6615</v>
      </c>
      <c r="L12" s="44">
        <v>9096</v>
      </c>
      <c r="M12" s="19"/>
      <c r="N12" s="3"/>
      <c r="O12" s="19"/>
    </row>
    <row r="13" spans="2:15" ht="13.5" thickBot="1">
      <c r="B13" s="28">
        <v>1000</v>
      </c>
      <c r="C13" s="14">
        <v>4126</v>
      </c>
      <c r="D13" s="49">
        <v>4871</v>
      </c>
      <c r="E13" s="49">
        <v>5132</v>
      </c>
      <c r="F13" s="44">
        <v>6615</v>
      </c>
      <c r="G13" s="19"/>
      <c r="H13" s="28">
        <v>1000</v>
      </c>
      <c r="I13" s="14">
        <v>5803</v>
      </c>
      <c r="J13" s="49">
        <v>7138</v>
      </c>
      <c r="K13" s="49">
        <v>7621</v>
      </c>
      <c r="L13" s="44">
        <v>10761</v>
      </c>
      <c r="M13" s="19"/>
      <c r="N13" s="542" t="s">
        <v>1396</v>
      </c>
      <c r="O13" s="21" t="s">
        <v>1397</v>
      </c>
    </row>
    <row r="14" spans="2:15" ht="12.75" customHeight="1">
      <c r="B14" s="28">
        <v>1200</v>
      </c>
      <c r="C14" s="14">
        <v>4522</v>
      </c>
      <c r="D14" s="49">
        <v>5371</v>
      </c>
      <c r="E14" s="49">
        <v>5680</v>
      </c>
      <c r="F14" s="44">
        <v>7503</v>
      </c>
      <c r="G14" s="19"/>
      <c r="H14" s="28">
        <v>1200</v>
      </c>
      <c r="I14" s="14">
        <v>6384</v>
      </c>
      <c r="J14" s="49">
        <v>8026</v>
      </c>
      <c r="K14" s="49">
        <v>8588</v>
      </c>
      <c r="L14" s="44">
        <v>12409</v>
      </c>
      <c r="M14" s="19"/>
      <c r="N14" s="1806" t="s">
        <v>1398</v>
      </c>
      <c r="O14" s="1808">
        <v>1267</v>
      </c>
    </row>
    <row r="15" spans="2:15" ht="12.75" customHeight="1">
      <c r="B15" s="28">
        <v>1400</v>
      </c>
      <c r="C15" s="14">
        <v>5164</v>
      </c>
      <c r="D15" s="49">
        <v>5886</v>
      </c>
      <c r="E15" s="49">
        <v>6234</v>
      </c>
      <c r="F15" s="44">
        <v>8398</v>
      </c>
      <c r="G15" s="19"/>
      <c r="H15" s="28">
        <v>1400</v>
      </c>
      <c r="I15" s="14">
        <v>6984</v>
      </c>
      <c r="J15" s="49">
        <v>8913</v>
      </c>
      <c r="K15" s="49">
        <v>9580</v>
      </c>
      <c r="L15" s="44">
        <v>14058</v>
      </c>
      <c r="M15" s="19"/>
      <c r="N15" s="1807"/>
      <c r="O15" s="1809"/>
    </row>
    <row r="16" spans="2:15" ht="12.75" customHeight="1">
      <c r="B16" s="28">
        <v>1600</v>
      </c>
      <c r="C16" s="14">
        <v>5497</v>
      </c>
      <c r="D16" s="49">
        <v>6393</v>
      </c>
      <c r="E16" s="49">
        <v>6956</v>
      </c>
      <c r="F16" s="44">
        <v>9286</v>
      </c>
      <c r="G16" s="19"/>
      <c r="H16" s="28">
        <v>1600</v>
      </c>
      <c r="I16" s="14">
        <v>7596</v>
      </c>
      <c r="J16" s="49">
        <v>9816</v>
      </c>
      <c r="K16" s="49">
        <v>10563</v>
      </c>
      <c r="L16" s="44">
        <v>15723</v>
      </c>
      <c r="M16" s="19"/>
      <c r="N16" s="1807" t="s">
        <v>1399</v>
      </c>
      <c r="O16" s="1809">
        <v>1267</v>
      </c>
    </row>
    <row r="17" spans="2:15" ht="12.75" customHeight="1">
      <c r="B17" s="28">
        <v>1800</v>
      </c>
      <c r="C17" s="14">
        <v>5989</v>
      </c>
      <c r="D17" s="49">
        <v>6908</v>
      </c>
      <c r="E17" s="49">
        <v>7638</v>
      </c>
      <c r="F17" s="44">
        <v>10214</v>
      </c>
      <c r="G17" s="19"/>
      <c r="H17" s="28">
        <v>1800</v>
      </c>
      <c r="I17" s="14">
        <v>8181</v>
      </c>
      <c r="J17" s="49">
        <v>10689</v>
      </c>
      <c r="K17" s="49">
        <v>11553</v>
      </c>
      <c r="L17" s="44">
        <v>17371</v>
      </c>
      <c r="M17" s="19"/>
      <c r="N17" s="1807"/>
      <c r="O17" s="1809"/>
    </row>
    <row r="18" spans="2:15" ht="12.75" customHeight="1">
      <c r="B18" s="28">
        <v>2000</v>
      </c>
      <c r="C18" s="14">
        <v>6306</v>
      </c>
      <c r="D18" s="49">
        <v>7439</v>
      </c>
      <c r="E18" s="49">
        <v>8145</v>
      </c>
      <c r="F18" s="44">
        <v>11086</v>
      </c>
      <c r="G18" s="19"/>
      <c r="H18" s="28">
        <v>2000</v>
      </c>
      <c r="I18" s="14">
        <v>8780</v>
      </c>
      <c r="J18" s="49">
        <v>11585</v>
      </c>
      <c r="K18" s="49">
        <v>12545</v>
      </c>
      <c r="L18" s="44">
        <v>19067</v>
      </c>
      <c r="M18" s="19"/>
      <c r="N18" s="1807" t="s">
        <v>1400</v>
      </c>
      <c r="O18" s="1809">
        <v>256</v>
      </c>
    </row>
    <row r="19" spans="2:15" ht="12.75" customHeight="1">
      <c r="B19" s="28">
        <v>2300</v>
      </c>
      <c r="C19" s="14">
        <v>6876</v>
      </c>
      <c r="D19" s="49">
        <v>8209</v>
      </c>
      <c r="E19" s="49">
        <v>9008</v>
      </c>
      <c r="F19" s="44"/>
      <c r="G19" s="19"/>
      <c r="H19" s="28">
        <v>2300</v>
      </c>
      <c r="I19" s="14">
        <v>9687</v>
      </c>
      <c r="J19" s="49">
        <v>12941</v>
      </c>
      <c r="K19" s="49">
        <v>14027</v>
      </c>
      <c r="L19" s="44"/>
      <c r="M19" s="19"/>
      <c r="N19" s="1807"/>
      <c r="O19" s="1809"/>
    </row>
    <row r="20" spans="2:15" ht="12.75" customHeight="1">
      <c r="B20" s="28">
        <v>2600</v>
      </c>
      <c r="C20" s="14">
        <v>7352</v>
      </c>
      <c r="D20" s="49">
        <v>8993</v>
      </c>
      <c r="E20" s="49">
        <v>10023</v>
      </c>
      <c r="F20" s="44"/>
      <c r="G20" s="19"/>
      <c r="H20" s="28">
        <v>2600</v>
      </c>
      <c r="I20" s="14">
        <v>10593</v>
      </c>
      <c r="J20" s="49">
        <v>14273</v>
      </c>
      <c r="K20" s="49">
        <v>15510</v>
      </c>
      <c r="L20" s="44"/>
      <c r="M20" s="19"/>
      <c r="N20" s="1807" t="s">
        <v>1401</v>
      </c>
      <c r="O20" s="1809">
        <v>969</v>
      </c>
    </row>
    <row r="21" spans="1:15" ht="13.5" thickBot="1">
      <c r="A21" s="1791">
        <v>34</v>
      </c>
      <c r="B21" s="27">
        <v>3000</v>
      </c>
      <c r="C21" s="85">
        <v>8256</v>
      </c>
      <c r="D21" s="43">
        <v>10031</v>
      </c>
      <c r="E21" s="43">
        <v>11046</v>
      </c>
      <c r="F21" s="42"/>
      <c r="G21" s="19"/>
      <c r="H21" s="27">
        <v>3000</v>
      </c>
      <c r="I21" s="85">
        <v>11779</v>
      </c>
      <c r="J21" s="43">
        <v>16063</v>
      </c>
      <c r="K21" s="43">
        <v>17483</v>
      </c>
      <c r="L21" s="42"/>
      <c r="M21" s="19"/>
      <c r="N21" s="1807"/>
      <c r="O21" s="1809"/>
    </row>
    <row r="22" spans="1:15" ht="13.5" customHeight="1" thickBot="1">
      <c r="A22" s="179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07" t="s">
        <v>1402</v>
      </c>
      <c r="O22" s="1809">
        <v>969</v>
      </c>
    </row>
    <row r="23" spans="2:15" ht="13.5" thickBot="1">
      <c r="B23" s="21" t="s">
        <v>1359</v>
      </c>
      <c r="C23" s="1789" t="s">
        <v>1360</v>
      </c>
      <c r="D23" s="1742"/>
      <c r="E23" s="1742"/>
      <c r="F23" s="1790"/>
      <c r="G23" s="19"/>
      <c r="H23" s="21" t="s">
        <v>1359</v>
      </c>
      <c r="I23" s="1789" t="s">
        <v>1360</v>
      </c>
      <c r="J23" s="1742"/>
      <c r="K23" s="1742"/>
      <c r="L23" s="1790"/>
      <c r="M23" s="19"/>
      <c r="N23" s="1810"/>
      <c r="O23" s="1811"/>
    </row>
    <row r="24" spans="2:13" ht="12.75" customHeight="1">
      <c r="B24" s="20">
        <v>22</v>
      </c>
      <c r="C24" s="513">
        <v>300</v>
      </c>
      <c r="D24" s="46">
        <v>500</v>
      </c>
      <c r="E24" s="46">
        <v>600</v>
      </c>
      <c r="F24" s="45">
        <v>900</v>
      </c>
      <c r="G24" s="19"/>
      <c r="H24" s="20">
        <v>33</v>
      </c>
      <c r="I24" s="513">
        <v>300</v>
      </c>
      <c r="J24" s="46">
        <v>500</v>
      </c>
      <c r="K24" s="46">
        <v>600</v>
      </c>
      <c r="L24" s="45">
        <v>900</v>
      </c>
      <c r="M24" s="19"/>
    </row>
    <row r="25" spans="2:13" ht="12.75" customHeight="1" thickBot="1">
      <c r="B25" s="28">
        <v>400</v>
      </c>
      <c r="C25" s="14">
        <v>4078</v>
      </c>
      <c r="D25" s="49">
        <v>4831</v>
      </c>
      <c r="E25" s="49">
        <v>5038</v>
      </c>
      <c r="F25" s="44">
        <v>6496</v>
      </c>
      <c r="G25" s="19"/>
      <c r="H25" s="28">
        <v>400</v>
      </c>
      <c r="I25" s="14">
        <v>6607</v>
      </c>
      <c r="J25" s="49">
        <v>7709</v>
      </c>
      <c r="K25" s="49">
        <v>8097</v>
      </c>
      <c r="L25" s="44">
        <v>8414</v>
      </c>
      <c r="M25" s="19"/>
    </row>
    <row r="26" spans="2:15" ht="12.75">
      <c r="B26" s="28">
        <v>500</v>
      </c>
      <c r="C26" s="14">
        <v>4458</v>
      </c>
      <c r="D26" s="49">
        <v>5211</v>
      </c>
      <c r="E26" s="49">
        <v>5513</v>
      </c>
      <c r="F26" s="44">
        <v>7170</v>
      </c>
      <c r="G26" s="19"/>
      <c r="H26" s="28">
        <v>500</v>
      </c>
      <c r="I26" s="14">
        <v>6972</v>
      </c>
      <c r="J26" s="49">
        <v>8224</v>
      </c>
      <c r="K26" s="49">
        <v>8652</v>
      </c>
      <c r="L26" s="44">
        <v>9381</v>
      </c>
      <c r="M26" s="19"/>
      <c r="N26" s="1812" t="s">
        <v>1403</v>
      </c>
      <c r="O26" s="1813">
        <v>480</v>
      </c>
    </row>
    <row r="27" spans="2:15" ht="13.5" thickBot="1">
      <c r="B27" s="28">
        <v>600</v>
      </c>
      <c r="C27" s="14">
        <v>4680</v>
      </c>
      <c r="D27" s="49">
        <v>5632</v>
      </c>
      <c r="E27" s="49">
        <v>5949</v>
      </c>
      <c r="F27" s="44">
        <v>7884</v>
      </c>
      <c r="G27" s="19"/>
      <c r="H27" s="28">
        <v>600</v>
      </c>
      <c r="I27" s="14">
        <v>7352</v>
      </c>
      <c r="J27" s="49">
        <v>8771</v>
      </c>
      <c r="K27" s="49">
        <v>9247</v>
      </c>
      <c r="L27" s="44">
        <v>10428</v>
      </c>
      <c r="M27" s="19"/>
      <c r="N27" s="1810"/>
      <c r="O27" s="1811"/>
    </row>
    <row r="28" spans="2:15" ht="12.75">
      <c r="B28" s="28">
        <v>800</v>
      </c>
      <c r="C28" s="14">
        <v>5338</v>
      </c>
      <c r="D28" s="49">
        <v>6591</v>
      </c>
      <c r="E28" s="49">
        <v>7004</v>
      </c>
      <c r="F28" s="44">
        <v>9651</v>
      </c>
      <c r="G28" s="19"/>
      <c r="H28" s="28">
        <v>800</v>
      </c>
      <c r="I28" s="14">
        <v>8200</v>
      </c>
      <c r="J28" s="49">
        <v>9984</v>
      </c>
      <c r="K28" s="49">
        <v>10594</v>
      </c>
      <c r="L28" s="44">
        <v>13043</v>
      </c>
      <c r="M28" s="19"/>
      <c r="N28" s="19"/>
      <c r="O28" s="19"/>
    </row>
    <row r="29" spans="2:15" ht="12.75">
      <c r="B29" s="28">
        <v>1000</v>
      </c>
      <c r="C29" s="14">
        <v>5989</v>
      </c>
      <c r="D29" s="49">
        <v>7542</v>
      </c>
      <c r="E29" s="49">
        <v>8065</v>
      </c>
      <c r="F29" s="44">
        <v>11443</v>
      </c>
      <c r="G29" s="19"/>
      <c r="H29" s="28">
        <v>1000</v>
      </c>
      <c r="I29" s="14">
        <v>9073</v>
      </c>
      <c r="J29" s="49">
        <v>11316</v>
      </c>
      <c r="K29" s="49">
        <v>12060</v>
      </c>
      <c r="L29" s="44">
        <v>14788</v>
      </c>
      <c r="M29" s="19"/>
      <c r="N29" s="19"/>
      <c r="O29" s="19"/>
    </row>
    <row r="30" spans="2:15" ht="12.75">
      <c r="B30" s="28">
        <v>1200</v>
      </c>
      <c r="C30" s="14">
        <v>6615</v>
      </c>
      <c r="D30" s="49">
        <v>8494</v>
      </c>
      <c r="E30" s="49">
        <v>9120</v>
      </c>
      <c r="F30" s="44">
        <v>13218</v>
      </c>
      <c r="G30" s="19"/>
      <c r="H30" s="28">
        <v>1200</v>
      </c>
      <c r="I30" s="14">
        <v>9960</v>
      </c>
      <c r="J30" s="49">
        <v>12663</v>
      </c>
      <c r="K30" s="49">
        <v>13559</v>
      </c>
      <c r="L30" s="44">
        <v>16801</v>
      </c>
      <c r="M30" s="19"/>
      <c r="N30" s="19"/>
      <c r="O30" s="19"/>
    </row>
    <row r="31" spans="2:15" ht="12.75">
      <c r="B31" s="28">
        <v>1400</v>
      </c>
      <c r="C31" s="14">
        <v>7265</v>
      </c>
      <c r="D31" s="49">
        <v>9453</v>
      </c>
      <c r="E31" s="49">
        <v>10182</v>
      </c>
      <c r="F31" s="44">
        <v>14994</v>
      </c>
      <c r="G31" s="19"/>
      <c r="H31" s="28">
        <v>1400</v>
      </c>
      <c r="I31" s="14">
        <v>10848</v>
      </c>
      <c r="J31" s="49">
        <v>13987</v>
      </c>
      <c r="K31" s="49">
        <v>15034</v>
      </c>
      <c r="L31" s="44">
        <v>18600</v>
      </c>
      <c r="M31" s="19"/>
      <c r="N31" s="19"/>
      <c r="O31" s="19"/>
    </row>
    <row r="32" spans="2:15" ht="12.75">
      <c r="B32" s="28">
        <v>1600</v>
      </c>
      <c r="C32" s="14">
        <v>7915</v>
      </c>
      <c r="D32" s="49">
        <v>10412</v>
      </c>
      <c r="E32" s="49">
        <v>11244</v>
      </c>
      <c r="F32" s="44">
        <v>16761</v>
      </c>
      <c r="G32" s="19"/>
      <c r="H32" s="28">
        <v>1600</v>
      </c>
      <c r="I32" s="14">
        <v>12052</v>
      </c>
      <c r="J32" s="49">
        <v>15739</v>
      </c>
      <c r="K32" s="49">
        <v>16975</v>
      </c>
      <c r="L32" s="44">
        <v>20947</v>
      </c>
      <c r="M32" s="19"/>
      <c r="N32" s="19"/>
      <c r="O32" s="19"/>
    </row>
    <row r="33" spans="2:15" ht="12.75">
      <c r="B33" s="28">
        <v>1800</v>
      </c>
      <c r="C33" s="14">
        <v>8557</v>
      </c>
      <c r="D33" s="49">
        <v>11363</v>
      </c>
      <c r="E33" s="49">
        <v>12306</v>
      </c>
      <c r="F33" s="44">
        <v>18545</v>
      </c>
      <c r="G33" s="19"/>
      <c r="H33" s="28">
        <v>1800</v>
      </c>
      <c r="I33" s="14">
        <v>12687</v>
      </c>
      <c r="J33" s="49">
        <v>17126</v>
      </c>
      <c r="K33" s="49">
        <v>18513</v>
      </c>
      <c r="L33" s="44">
        <v>22936</v>
      </c>
      <c r="M33" s="19"/>
      <c r="N33" s="19"/>
      <c r="O33" s="19"/>
    </row>
    <row r="34" spans="2:15" ht="12.75">
      <c r="B34" s="28">
        <v>2000</v>
      </c>
      <c r="C34" s="14">
        <v>9199</v>
      </c>
      <c r="D34" s="49">
        <v>12323</v>
      </c>
      <c r="E34" s="49">
        <v>13361</v>
      </c>
      <c r="F34" s="44">
        <v>20336</v>
      </c>
      <c r="G34" s="19"/>
      <c r="H34" s="28">
        <v>2000</v>
      </c>
      <c r="I34" s="14">
        <v>13868</v>
      </c>
      <c r="J34" s="49">
        <v>18497</v>
      </c>
      <c r="K34" s="49">
        <v>20027</v>
      </c>
      <c r="L34" s="44">
        <v>24689</v>
      </c>
      <c r="M34" s="19"/>
      <c r="N34" s="19"/>
      <c r="O34" s="19"/>
    </row>
    <row r="35" spans="2:15" ht="12.75">
      <c r="B35" s="28">
        <v>2300</v>
      </c>
      <c r="C35" s="14">
        <v>10166</v>
      </c>
      <c r="D35" s="49">
        <v>13765</v>
      </c>
      <c r="E35" s="49">
        <v>14978</v>
      </c>
      <c r="F35" s="44"/>
      <c r="G35" s="19"/>
      <c r="H35" s="28">
        <v>2300</v>
      </c>
      <c r="I35" s="14">
        <v>15239</v>
      </c>
      <c r="J35" s="49">
        <v>20558</v>
      </c>
      <c r="K35" s="49">
        <v>22334</v>
      </c>
      <c r="L35" s="44"/>
      <c r="M35" s="19"/>
      <c r="N35" s="19"/>
      <c r="O35" s="19"/>
    </row>
    <row r="36" spans="2:15" ht="12.75">
      <c r="B36" s="28">
        <v>2600</v>
      </c>
      <c r="C36" s="14">
        <v>11142</v>
      </c>
      <c r="D36" s="49">
        <v>15200</v>
      </c>
      <c r="E36" s="49">
        <v>16556</v>
      </c>
      <c r="F36" s="44"/>
      <c r="G36" s="19"/>
      <c r="H36" s="28">
        <v>2600</v>
      </c>
      <c r="I36" s="14">
        <v>16603</v>
      </c>
      <c r="J36" s="49">
        <v>22627</v>
      </c>
      <c r="K36" s="49">
        <v>24624</v>
      </c>
      <c r="L36" s="44"/>
      <c r="M36" s="19"/>
      <c r="N36" s="19"/>
      <c r="O36" s="19"/>
    </row>
    <row r="37" spans="2:15" ht="13.5" thickBot="1">
      <c r="B37" s="27">
        <v>3000</v>
      </c>
      <c r="C37" s="85">
        <v>12418</v>
      </c>
      <c r="D37" s="43">
        <v>17126</v>
      </c>
      <c r="E37" s="43">
        <v>18672</v>
      </c>
      <c r="F37" s="42"/>
      <c r="G37" s="19"/>
      <c r="H37" s="27">
        <v>3000</v>
      </c>
      <c r="I37" s="85">
        <v>18014</v>
      </c>
      <c r="J37" s="43">
        <v>24887</v>
      </c>
      <c r="K37" s="43">
        <v>27146</v>
      </c>
      <c r="L37" s="42"/>
      <c r="M37" s="19"/>
      <c r="N37" s="19"/>
      <c r="O37" s="19"/>
    </row>
  </sheetData>
  <sheetProtection selectLockedCells="1" selectUnlockedCells="1"/>
  <mergeCells count="22">
    <mergeCell ref="N20:N21"/>
    <mergeCell ref="O20:O21"/>
    <mergeCell ref="O14:O15"/>
    <mergeCell ref="N16:N17"/>
    <mergeCell ref="O16:O17"/>
    <mergeCell ref="N26:N27"/>
    <mergeCell ref="O26:O27"/>
    <mergeCell ref="A21:A22"/>
    <mergeCell ref="N22:N23"/>
    <mergeCell ref="O22:O23"/>
    <mergeCell ref="C23:F23"/>
    <mergeCell ref="I23:L23"/>
    <mergeCell ref="A2:G2"/>
    <mergeCell ref="C7:F7"/>
    <mergeCell ref="I7:L7"/>
    <mergeCell ref="N8:N9"/>
    <mergeCell ref="O8:O9"/>
    <mergeCell ref="N18:N19"/>
    <mergeCell ref="O18:O19"/>
    <mergeCell ref="N10:N11"/>
    <mergeCell ref="O10:O11"/>
    <mergeCell ref="N14:N15"/>
  </mergeCells>
  <hyperlinks>
    <hyperlink ref="O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  <rowBreaks count="1" manualBreakCount="1">
    <brk id="3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30" zoomScaleSheetLayoutView="130" zoomScalePageLayoutView="0" workbookViewId="0" topLeftCell="C1">
      <selection activeCell="O2" sqref="O2"/>
    </sheetView>
  </sheetViews>
  <sheetFormatPr defaultColWidth="9.00390625" defaultRowHeight="12.75"/>
  <cols>
    <col min="1" max="1" width="2.75390625" style="54" customWidth="1"/>
    <col min="2" max="6" width="10.75390625" style="54" customWidth="1"/>
    <col min="7" max="7" width="4.75390625" style="54" customWidth="1"/>
    <col min="8" max="12" width="10.75390625" style="54" customWidth="1"/>
    <col min="13" max="13" width="1.75390625" style="54" customWidth="1"/>
    <col min="14" max="14" width="20.625" style="54" customWidth="1"/>
    <col min="15" max="16384" width="9.125" style="54" customWidth="1"/>
  </cols>
  <sheetData>
    <row r="1" spans="1:15" ht="9.75" customHeight="1">
      <c r="A1" s="55" t="s">
        <v>7</v>
      </c>
      <c r="O1" s="1597" t="s">
        <v>6553</v>
      </c>
    </row>
    <row r="2" spans="1:15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6"/>
    </row>
    <row r="3" spans="2:15" ht="12.75">
      <c r="B3" s="37" t="s">
        <v>1352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ht="12.75">
      <c r="B4" s="38" t="s">
        <v>1368</v>
      </c>
    </row>
    <row r="5" ht="12.75">
      <c r="B5" s="38" t="s">
        <v>1355</v>
      </c>
    </row>
    <row r="6" ht="12.75">
      <c r="B6" s="37" t="s">
        <v>1404</v>
      </c>
    </row>
    <row r="7" ht="6.75" customHeight="1" thickBot="1"/>
    <row r="8" spans="2:15" ht="13.5" thickBot="1">
      <c r="B8" s="21" t="s">
        <v>1359</v>
      </c>
      <c r="C8" s="1789" t="s">
        <v>1360</v>
      </c>
      <c r="D8" s="1742"/>
      <c r="E8" s="1742"/>
      <c r="F8" s="1790"/>
      <c r="G8" s="19"/>
      <c r="H8" s="21" t="s">
        <v>1359</v>
      </c>
      <c r="I8" s="1789" t="s">
        <v>1360</v>
      </c>
      <c r="J8" s="1742"/>
      <c r="K8" s="1742"/>
      <c r="L8" s="1790"/>
      <c r="M8" s="19"/>
      <c r="N8" s="545" t="s">
        <v>1391</v>
      </c>
      <c r="O8" s="21" t="s">
        <v>1392</v>
      </c>
    </row>
    <row r="9" spans="2:15" ht="12.75" customHeight="1">
      <c r="B9" s="20">
        <v>11</v>
      </c>
      <c r="C9" s="513">
        <v>300</v>
      </c>
      <c r="D9" s="46">
        <v>500</v>
      </c>
      <c r="E9" s="46">
        <v>600</v>
      </c>
      <c r="F9" s="45">
        <v>900</v>
      </c>
      <c r="G9" s="19"/>
      <c r="H9" s="20" t="s">
        <v>1393</v>
      </c>
      <c r="I9" s="513">
        <v>300</v>
      </c>
      <c r="J9" s="46">
        <v>500</v>
      </c>
      <c r="K9" s="46">
        <v>600</v>
      </c>
      <c r="L9" s="45">
        <v>900</v>
      </c>
      <c r="M9" s="19"/>
      <c r="N9" s="1806" t="s">
        <v>1394</v>
      </c>
      <c r="O9" s="1808">
        <v>205</v>
      </c>
    </row>
    <row r="10" spans="2:15" ht="12.75">
      <c r="B10" s="28">
        <v>400</v>
      </c>
      <c r="C10" s="14">
        <v>4216</v>
      </c>
      <c r="D10" s="49">
        <v>4652</v>
      </c>
      <c r="E10" s="49">
        <v>4949</v>
      </c>
      <c r="F10" s="44">
        <v>5811</v>
      </c>
      <c r="G10" s="19"/>
      <c r="H10" s="28">
        <v>400</v>
      </c>
      <c r="I10" s="14">
        <v>5066</v>
      </c>
      <c r="J10" s="49">
        <v>5801</v>
      </c>
      <c r="K10" s="49">
        <v>6018</v>
      </c>
      <c r="L10" s="44">
        <v>7762</v>
      </c>
      <c r="M10" s="19"/>
      <c r="N10" s="1807"/>
      <c r="O10" s="1809"/>
    </row>
    <row r="11" spans="2:15" ht="12.75" customHeight="1">
      <c r="B11" s="28">
        <v>500</v>
      </c>
      <c r="C11" s="14">
        <v>4355</v>
      </c>
      <c r="D11" s="49">
        <v>4879</v>
      </c>
      <c r="E11" s="49">
        <v>5059</v>
      </c>
      <c r="F11" s="44">
        <v>6158</v>
      </c>
      <c r="G11" s="19"/>
      <c r="H11" s="28">
        <v>500</v>
      </c>
      <c r="I11" s="14">
        <v>5477</v>
      </c>
      <c r="J11" s="49">
        <v>6208</v>
      </c>
      <c r="K11" s="49">
        <v>6555</v>
      </c>
      <c r="L11" s="44">
        <v>8498</v>
      </c>
      <c r="M11" s="19"/>
      <c r="N11" s="1807" t="s">
        <v>1395</v>
      </c>
      <c r="O11" s="1809">
        <v>461</v>
      </c>
    </row>
    <row r="12" spans="2:15" ht="13.5" thickBot="1">
      <c r="B12" s="28">
        <v>600</v>
      </c>
      <c r="C12" s="14">
        <v>4524</v>
      </c>
      <c r="D12" s="49">
        <v>5068</v>
      </c>
      <c r="E12" s="49">
        <v>5326</v>
      </c>
      <c r="F12" s="44">
        <v>6555</v>
      </c>
      <c r="G12" s="19"/>
      <c r="H12" s="28">
        <v>600</v>
      </c>
      <c r="I12" s="14">
        <v>5711</v>
      </c>
      <c r="J12" s="49">
        <v>6673</v>
      </c>
      <c r="K12" s="49">
        <v>7029</v>
      </c>
      <c r="L12" s="44">
        <v>9288</v>
      </c>
      <c r="M12" s="19"/>
      <c r="N12" s="1810"/>
      <c r="O12" s="1811"/>
    </row>
    <row r="13" spans="2:15" ht="13.5" thickBot="1">
      <c r="B13" s="28">
        <v>800</v>
      </c>
      <c r="C13" s="14">
        <v>4801</v>
      </c>
      <c r="D13" s="49">
        <v>5524</v>
      </c>
      <c r="E13" s="49">
        <v>5861</v>
      </c>
      <c r="F13" s="44">
        <v>7397</v>
      </c>
      <c r="G13" s="19"/>
      <c r="H13" s="28">
        <v>800</v>
      </c>
      <c r="I13" s="14">
        <v>6494</v>
      </c>
      <c r="J13" s="49">
        <v>7812</v>
      </c>
      <c r="K13" s="49">
        <v>8269</v>
      </c>
      <c r="L13" s="44">
        <v>11369</v>
      </c>
      <c r="M13" s="19"/>
      <c r="N13" s="3"/>
      <c r="O13" s="19"/>
    </row>
    <row r="14" spans="2:15" ht="13.5" thickBot="1">
      <c r="B14" s="28">
        <v>1000</v>
      </c>
      <c r="C14" s="14">
        <v>5157</v>
      </c>
      <c r="D14" s="49">
        <v>6089</v>
      </c>
      <c r="E14" s="49">
        <v>6415</v>
      </c>
      <c r="F14" s="44">
        <v>8269</v>
      </c>
      <c r="G14" s="19"/>
      <c r="H14" s="28">
        <v>1000</v>
      </c>
      <c r="I14" s="14">
        <v>7254</v>
      </c>
      <c r="J14" s="49">
        <v>8922</v>
      </c>
      <c r="K14" s="49">
        <v>9526</v>
      </c>
      <c r="L14" s="44">
        <v>13451</v>
      </c>
      <c r="M14" s="19"/>
      <c r="N14" s="545" t="s">
        <v>1396</v>
      </c>
      <c r="O14" s="21" t="s">
        <v>1397</v>
      </c>
    </row>
    <row r="15" spans="2:15" ht="12.75" customHeight="1">
      <c r="B15" s="28">
        <v>1200</v>
      </c>
      <c r="C15" s="14">
        <v>5653</v>
      </c>
      <c r="D15" s="49">
        <v>6713</v>
      </c>
      <c r="E15" s="49">
        <v>7100</v>
      </c>
      <c r="F15" s="44">
        <v>9379</v>
      </c>
      <c r="G15" s="19"/>
      <c r="H15" s="28">
        <v>1200</v>
      </c>
      <c r="I15" s="14">
        <v>7980</v>
      </c>
      <c r="J15" s="49">
        <v>10033</v>
      </c>
      <c r="K15" s="49">
        <v>10735</v>
      </c>
      <c r="L15" s="44">
        <v>15512</v>
      </c>
      <c r="M15" s="19"/>
      <c r="N15" s="1806" t="s">
        <v>1398</v>
      </c>
      <c r="O15" s="1808">
        <v>1267</v>
      </c>
    </row>
    <row r="16" spans="2:15" ht="12.75" customHeight="1">
      <c r="B16" s="28">
        <v>1400</v>
      </c>
      <c r="C16" s="14">
        <v>6455</v>
      </c>
      <c r="D16" s="49">
        <v>7357</v>
      </c>
      <c r="E16" s="49">
        <v>7793</v>
      </c>
      <c r="F16" s="44">
        <v>10498</v>
      </c>
      <c r="G16" s="19"/>
      <c r="H16" s="28">
        <v>1400</v>
      </c>
      <c r="I16" s="14">
        <v>8730</v>
      </c>
      <c r="J16" s="49">
        <v>11141</v>
      </c>
      <c r="K16" s="49">
        <v>11975</v>
      </c>
      <c r="L16" s="44">
        <v>17572</v>
      </c>
      <c r="M16" s="19"/>
      <c r="N16" s="1807"/>
      <c r="O16" s="1809"/>
    </row>
    <row r="17" spans="2:15" ht="12.75" customHeight="1">
      <c r="B17" s="28">
        <v>1600</v>
      </c>
      <c r="C17" s="14">
        <v>6871</v>
      </c>
      <c r="D17" s="49">
        <v>7991</v>
      </c>
      <c r="E17" s="49">
        <v>8694</v>
      </c>
      <c r="F17" s="44">
        <v>11607</v>
      </c>
      <c r="G17" s="19"/>
      <c r="H17" s="28">
        <v>1600</v>
      </c>
      <c r="I17" s="14">
        <v>9495</v>
      </c>
      <c r="J17" s="49">
        <v>12270</v>
      </c>
      <c r="K17" s="49">
        <v>13203</v>
      </c>
      <c r="L17" s="44">
        <v>19654</v>
      </c>
      <c r="M17" s="19"/>
      <c r="N17" s="1807" t="s">
        <v>1399</v>
      </c>
      <c r="O17" s="1809">
        <v>1267</v>
      </c>
    </row>
    <row r="18" spans="2:15" ht="12.75" customHeight="1">
      <c r="B18" s="28">
        <v>1800</v>
      </c>
      <c r="C18" s="14">
        <v>7486</v>
      </c>
      <c r="D18" s="49">
        <v>8634</v>
      </c>
      <c r="E18" s="49">
        <v>9547</v>
      </c>
      <c r="F18" s="44">
        <v>12767</v>
      </c>
      <c r="G18" s="19"/>
      <c r="H18" s="28">
        <v>1800</v>
      </c>
      <c r="I18" s="14">
        <v>10227</v>
      </c>
      <c r="J18" s="49">
        <v>13361</v>
      </c>
      <c r="K18" s="49">
        <v>14441</v>
      </c>
      <c r="L18" s="44">
        <v>21714</v>
      </c>
      <c r="M18" s="19"/>
      <c r="N18" s="1807"/>
      <c r="O18" s="1809"/>
    </row>
    <row r="19" spans="2:15" ht="12.75" customHeight="1">
      <c r="B19" s="28">
        <v>2000</v>
      </c>
      <c r="C19" s="14">
        <v>7882</v>
      </c>
      <c r="D19" s="49">
        <v>9299</v>
      </c>
      <c r="E19" s="49">
        <v>10181</v>
      </c>
      <c r="F19" s="44">
        <v>13857</v>
      </c>
      <c r="G19" s="19"/>
      <c r="H19" s="28">
        <v>2000</v>
      </c>
      <c r="I19" s="14">
        <v>10975</v>
      </c>
      <c r="J19" s="49">
        <v>14481</v>
      </c>
      <c r="K19" s="49">
        <v>15681</v>
      </c>
      <c r="L19" s="44">
        <v>23834</v>
      </c>
      <c r="M19" s="19"/>
      <c r="N19" s="1807" t="s">
        <v>1400</v>
      </c>
      <c r="O19" s="1809">
        <v>256</v>
      </c>
    </row>
    <row r="20" spans="2:15" ht="12.75" customHeight="1">
      <c r="B20" s="28">
        <v>2300</v>
      </c>
      <c r="C20" s="14">
        <v>8595</v>
      </c>
      <c r="D20" s="49">
        <v>10261</v>
      </c>
      <c r="E20" s="49">
        <v>11260</v>
      </c>
      <c r="F20" s="44"/>
      <c r="G20" s="19"/>
      <c r="H20" s="28">
        <v>2300</v>
      </c>
      <c r="I20" s="14">
        <v>12108</v>
      </c>
      <c r="J20" s="49">
        <v>16176</v>
      </c>
      <c r="K20" s="49">
        <v>17534</v>
      </c>
      <c r="L20" s="44"/>
      <c r="M20" s="19"/>
      <c r="N20" s="1807"/>
      <c r="O20" s="1809"/>
    </row>
    <row r="21" spans="2:15" ht="12.75" customHeight="1">
      <c r="B21" s="28">
        <v>2600</v>
      </c>
      <c r="C21" s="14">
        <v>9190</v>
      </c>
      <c r="D21" s="49">
        <v>11241</v>
      </c>
      <c r="E21" s="49">
        <v>12529</v>
      </c>
      <c r="F21" s="44"/>
      <c r="G21" s="19"/>
      <c r="H21" s="28">
        <v>2600</v>
      </c>
      <c r="I21" s="14">
        <v>13241</v>
      </c>
      <c r="J21" s="49">
        <v>17841</v>
      </c>
      <c r="K21" s="49">
        <v>19387</v>
      </c>
      <c r="L21" s="44"/>
      <c r="M21" s="19"/>
      <c r="N21" s="1807" t="s">
        <v>1401</v>
      </c>
      <c r="O21" s="1809">
        <v>969</v>
      </c>
    </row>
    <row r="22" spans="1:15" ht="13.5" thickBot="1">
      <c r="A22" s="1791">
        <v>35</v>
      </c>
      <c r="B22" s="27">
        <v>3000</v>
      </c>
      <c r="C22" s="85">
        <v>10320</v>
      </c>
      <c r="D22" s="43">
        <v>12539</v>
      </c>
      <c r="E22" s="43">
        <v>13807</v>
      </c>
      <c r="F22" s="42"/>
      <c r="G22" s="19"/>
      <c r="H22" s="27">
        <v>3000</v>
      </c>
      <c r="I22" s="85">
        <v>14723</v>
      </c>
      <c r="J22" s="43">
        <v>20078</v>
      </c>
      <c r="K22" s="43">
        <v>21853</v>
      </c>
      <c r="L22" s="42"/>
      <c r="M22" s="19"/>
      <c r="N22" s="1807"/>
      <c r="O22" s="1809"/>
    </row>
    <row r="23" spans="1:15" ht="12.75" customHeight="1" thickBot="1">
      <c r="A23" s="179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807" t="s">
        <v>1402</v>
      </c>
      <c r="O23" s="1809">
        <v>969</v>
      </c>
    </row>
    <row r="24" spans="2:15" ht="13.5" thickBot="1">
      <c r="B24" s="21" t="s">
        <v>1359</v>
      </c>
      <c r="C24" s="1789" t="s">
        <v>1360</v>
      </c>
      <c r="D24" s="1742"/>
      <c r="E24" s="1742"/>
      <c r="F24" s="1790"/>
      <c r="G24" s="19"/>
      <c r="H24" s="21" t="s">
        <v>1359</v>
      </c>
      <c r="I24" s="1789" t="s">
        <v>1360</v>
      </c>
      <c r="J24" s="1742"/>
      <c r="K24" s="1742"/>
      <c r="L24" s="1790"/>
      <c r="M24" s="19"/>
      <c r="N24" s="1810"/>
      <c r="O24" s="1811"/>
    </row>
    <row r="25" spans="2:13" ht="13.5" customHeight="1">
      <c r="B25" s="20">
        <v>22</v>
      </c>
      <c r="C25" s="513">
        <v>300</v>
      </c>
      <c r="D25" s="46">
        <v>500</v>
      </c>
      <c r="E25" s="46">
        <v>600</v>
      </c>
      <c r="F25" s="45">
        <v>900</v>
      </c>
      <c r="G25" s="19"/>
      <c r="H25" s="20">
        <v>33</v>
      </c>
      <c r="I25" s="513">
        <v>300</v>
      </c>
      <c r="J25" s="46">
        <v>500</v>
      </c>
      <c r="K25" s="46">
        <v>600</v>
      </c>
      <c r="L25" s="45">
        <v>900</v>
      </c>
      <c r="M25" s="19"/>
    </row>
    <row r="26" spans="2:13" ht="13.5" thickBot="1">
      <c r="B26" s="28">
        <v>400</v>
      </c>
      <c r="C26" s="14">
        <v>5097</v>
      </c>
      <c r="D26" s="49">
        <v>6039</v>
      </c>
      <c r="E26" s="49">
        <v>6297</v>
      </c>
      <c r="F26" s="44">
        <v>8120</v>
      </c>
      <c r="G26" s="19"/>
      <c r="H26" s="28">
        <v>400</v>
      </c>
      <c r="I26" s="14">
        <v>8258</v>
      </c>
      <c r="J26" s="49">
        <v>9636</v>
      </c>
      <c r="K26" s="49">
        <v>10121</v>
      </c>
      <c r="L26" s="44">
        <v>10518</v>
      </c>
      <c r="M26" s="19"/>
    </row>
    <row r="27" spans="2:15" ht="12.75" customHeight="1">
      <c r="B27" s="28">
        <v>500</v>
      </c>
      <c r="C27" s="14">
        <v>5573</v>
      </c>
      <c r="D27" s="49">
        <v>6514</v>
      </c>
      <c r="E27" s="49">
        <v>6891</v>
      </c>
      <c r="F27" s="44">
        <v>8962</v>
      </c>
      <c r="G27" s="19"/>
      <c r="H27" s="28">
        <v>500</v>
      </c>
      <c r="I27" s="14">
        <v>8715</v>
      </c>
      <c r="J27" s="49">
        <v>10280</v>
      </c>
      <c r="K27" s="49">
        <v>10815</v>
      </c>
      <c r="L27" s="44">
        <v>11727</v>
      </c>
      <c r="M27" s="19"/>
      <c r="N27" s="1812" t="s">
        <v>1403</v>
      </c>
      <c r="O27" s="1813">
        <v>480</v>
      </c>
    </row>
    <row r="28" spans="2:15" ht="13.5" thickBot="1">
      <c r="B28" s="28">
        <v>600</v>
      </c>
      <c r="C28" s="14">
        <v>5850</v>
      </c>
      <c r="D28" s="49">
        <v>7040</v>
      </c>
      <c r="E28" s="49">
        <v>7436</v>
      </c>
      <c r="F28" s="44">
        <v>9854</v>
      </c>
      <c r="G28" s="19"/>
      <c r="H28" s="28">
        <v>600</v>
      </c>
      <c r="I28" s="14">
        <v>9190</v>
      </c>
      <c r="J28" s="49">
        <v>10963</v>
      </c>
      <c r="K28" s="49">
        <v>11558</v>
      </c>
      <c r="L28" s="44">
        <v>13035</v>
      </c>
      <c r="M28" s="19"/>
      <c r="N28" s="1810"/>
      <c r="O28" s="1811"/>
    </row>
    <row r="29" spans="2:15" ht="12.75">
      <c r="B29" s="28">
        <v>800</v>
      </c>
      <c r="C29" s="14">
        <v>6673</v>
      </c>
      <c r="D29" s="49">
        <v>8239</v>
      </c>
      <c r="E29" s="49">
        <v>8754</v>
      </c>
      <c r="F29" s="44">
        <v>12063</v>
      </c>
      <c r="G29" s="19"/>
      <c r="H29" s="28">
        <v>800</v>
      </c>
      <c r="I29" s="14">
        <v>10250</v>
      </c>
      <c r="J29" s="49">
        <v>12480</v>
      </c>
      <c r="K29" s="49">
        <v>13243</v>
      </c>
      <c r="L29" s="44">
        <v>16304</v>
      </c>
      <c r="M29" s="19"/>
      <c r="N29" s="19"/>
      <c r="O29" s="19"/>
    </row>
    <row r="30" spans="2:15" ht="12.75">
      <c r="B30" s="28">
        <v>1000</v>
      </c>
      <c r="C30" s="14">
        <v>7486</v>
      </c>
      <c r="D30" s="49">
        <v>9428</v>
      </c>
      <c r="E30" s="49">
        <v>10081</v>
      </c>
      <c r="F30" s="44">
        <v>14303</v>
      </c>
      <c r="G30" s="19"/>
      <c r="H30" s="28">
        <v>1000</v>
      </c>
      <c r="I30" s="14">
        <v>11341</v>
      </c>
      <c r="J30" s="49">
        <v>14145</v>
      </c>
      <c r="K30" s="49">
        <v>15076</v>
      </c>
      <c r="L30" s="44">
        <v>18485</v>
      </c>
      <c r="M30" s="19"/>
      <c r="N30" s="19"/>
      <c r="O30" s="19"/>
    </row>
    <row r="31" spans="2:15" ht="12.75">
      <c r="B31" s="28">
        <v>1200</v>
      </c>
      <c r="C31" s="14">
        <v>8269</v>
      </c>
      <c r="D31" s="49">
        <v>10617</v>
      </c>
      <c r="E31" s="49">
        <v>11399</v>
      </c>
      <c r="F31" s="44">
        <v>16522</v>
      </c>
      <c r="G31" s="19"/>
      <c r="H31" s="28">
        <v>1200</v>
      </c>
      <c r="I31" s="14">
        <v>12450</v>
      </c>
      <c r="J31" s="49">
        <v>15829</v>
      </c>
      <c r="K31" s="49">
        <v>16948</v>
      </c>
      <c r="L31" s="44">
        <v>21001</v>
      </c>
      <c r="M31" s="19"/>
      <c r="N31" s="19"/>
      <c r="O31" s="19"/>
    </row>
    <row r="32" spans="2:15" ht="12.75">
      <c r="B32" s="28">
        <v>1400</v>
      </c>
      <c r="C32" s="14">
        <v>9081</v>
      </c>
      <c r="D32" s="49">
        <v>11816</v>
      </c>
      <c r="E32" s="49">
        <v>12728</v>
      </c>
      <c r="F32" s="44">
        <v>18742</v>
      </c>
      <c r="G32" s="19"/>
      <c r="H32" s="28">
        <v>1400</v>
      </c>
      <c r="I32" s="14">
        <v>13560</v>
      </c>
      <c r="J32" s="49">
        <v>17483</v>
      </c>
      <c r="K32" s="49">
        <v>18792</v>
      </c>
      <c r="L32" s="44">
        <v>23250</v>
      </c>
      <c r="M32" s="19"/>
      <c r="N32" s="19"/>
      <c r="O32" s="19"/>
    </row>
    <row r="33" spans="2:15" ht="12.75">
      <c r="B33" s="28">
        <v>1600</v>
      </c>
      <c r="C33" s="14">
        <v>9893</v>
      </c>
      <c r="D33" s="49">
        <v>13015</v>
      </c>
      <c r="E33" s="49">
        <v>14055</v>
      </c>
      <c r="F33" s="44">
        <v>20951</v>
      </c>
      <c r="G33" s="19"/>
      <c r="H33" s="28">
        <v>1600</v>
      </c>
      <c r="I33" s="14">
        <v>15065</v>
      </c>
      <c r="J33" s="49">
        <v>19674</v>
      </c>
      <c r="K33" s="49">
        <v>21219</v>
      </c>
      <c r="L33" s="44">
        <v>26184</v>
      </c>
      <c r="M33" s="19"/>
      <c r="N33" s="19"/>
      <c r="O33" s="19"/>
    </row>
    <row r="34" spans="2:15" ht="12.75">
      <c r="B34" s="28">
        <v>1800</v>
      </c>
      <c r="C34" s="14">
        <v>10697</v>
      </c>
      <c r="D34" s="49">
        <v>14204</v>
      </c>
      <c r="E34" s="49">
        <v>15383</v>
      </c>
      <c r="F34" s="44">
        <v>23181</v>
      </c>
      <c r="G34" s="19"/>
      <c r="H34" s="28">
        <v>1800</v>
      </c>
      <c r="I34" s="14">
        <v>15859</v>
      </c>
      <c r="J34" s="49">
        <v>21408</v>
      </c>
      <c r="K34" s="49">
        <v>23141</v>
      </c>
      <c r="L34" s="44">
        <v>28671</v>
      </c>
      <c r="M34" s="19"/>
      <c r="N34" s="19"/>
      <c r="O34" s="19"/>
    </row>
    <row r="35" spans="2:15" ht="12.75">
      <c r="B35" s="28">
        <v>2000</v>
      </c>
      <c r="C35" s="14">
        <v>11499</v>
      </c>
      <c r="D35" s="49">
        <v>15403</v>
      </c>
      <c r="E35" s="49">
        <v>16701</v>
      </c>
      <c r="F35" s="44">
        <v>25420</v>
      </c>
      <c r="G35" s="19"/>
      <c r="H35" s="28">
        <v>2000</v>
      </c>
      <c r="I35" s="14">
        <v>17335</v>
      </c>
      <c r="J35" s="49">
        <v>23122</v>
      </c>
      <c r="K35" s="49">
        <v>25034</v>
      </c>
      <c r="L35" s="44">
        <v>30861</v>
      </c>
      <c r="M35" s="19"/>
      <c r="N35" s="19"/>
      <c r="O35" s="19"/>
    </row>
    <row r="36" spans="2:15" ht="12.75">
      <c r="B36" s="28">
        <v>2300</v>
      </c>
      <c r="C36" s="14">
        <v>12707</v>
      </c>
      <c r="D36" s="49">
        <v>17207</v>
      </c>
      <c r="E36" s="49">
        <v>18722</v>
      </c>
      <c r="F36" s="44"/>
      <c r="G36" s="19"/>
      <c r="H36" s="28">
        <v>2300</v>
      </c>
      <c r="I36" s="14">
        <v>19049</v>
      </c>
      <c r="J36" s="49">
        <v>25698</v>
      </c>
      <c r="K36" s="49">
        <v>27917</v>
      </c>
      <c r="L36" s="44"/>
      <c r="M36" s="19"/>
      <c r="N36" s="19"/>
      <c r="O36" s="19"/>
    </row>
    <row r="37" spans="2:15" ht="12.75">
      <c r="B37" s="28">
        <v>2600</v>
      </c>
      <c r="C37" s="14">
        <v>13927</v>
      </c>
      <c r="D37" s="49">
        <v>19000</v>
      </c>
      <c r="E37" s="49">
        <v>20695</v>
      </c>
      <c r="F37" s="44"/>
      <c r="G37" s="19"/>
      <c r="H37" s="28">
        <v>2600</v>
      </c>
      <c r="I37" s="14">
        <v>20753</v>
      </c>
      <c r="J37" s="49">
        <v>28284</v>
      </c>
      <c r="K37" s="49">
        <v>30780</v>
      </c>
      <c r="L37" s="44"/>
      <c r="M37" s="19"/>
      <c r="N37" s="19"/>
      <c r="O37" s="19"/>
    </row>
    <row r="38" spans="2:15" ht="13.5" thickBot="1">
      <c r="B38" s="27">
        <v>3000</v>
      </c>
      <c r="C38" s="85">
        <v>15522</v>
      </c>
      <c r="D38" s="43">
        <v>21408</v>
      </c>
      <c r="E38" s="43">
        <v>23340</v>
      </c>
      <c r="F38" s="42"/>
      <c r="G38" s="19"/>
      <c r="H38" s="27">
        <v>3000</v>
      </c>
      <c r="I38" s="85">
        <v>22518</v>
      </c>
      <c r="J38" s="43">
        <v>31108</v>
      </c>
      <c r="K38" s="43">
        <v>33933</v>
      </c>
      <c r="L38" s="42"/>
      <c r="M38" s="19"/>
      <c r="N38" s="19"/>
      <c r="O38" s="19"/>
    </row>
  </sheetData>
  <sheetProtection selectLockedCells="1" selectUnlockedCells="1"/>
  <mergeCells count="22">
    <mergeCell ref="C24:F24"/>
    <mergeCell ref="I24:L24"/>
    <mergeCell ref="N15:N16"/>
    <mergeCell ref="O15:O16"/>
    <mergeCell ref="A2:G2"/>
    <mergeCell ref="N27:N28"/>
    <mergeCell ref="O27:O28"/>
    <mergeCell ref="N21:N22"/>
    <mergeCell ref="O21:O22"/>
    <mergeCell ref="A22:A23"/>
    <mergeCell ref="N23:N24"/>
    <mergeCell ref="O23:O24"/>
    <mergeCell ref="N17:N18"/>
    <mergeCell ref="O17:O18"/>
    <mergeCell ref="O19:O20"/>
    <mergeCell ref="C8:F8"/>
    <mergeCell ref="I8:L8"/>
    <mergeCell ref="N9:N10"/>
    <mergeCell ref="O9:O10"/>
    <mergeCell ref="N11:N12"/>
    <mergeCell ref="N19:N20"/>
    <mergeCell ref="O11:O12"/>
  </mergeCells>
  <hyperlinks>
    <hyperlink ref="O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20" zoomScaleSheetLayoutView="120" zoomScalePageLayoutView="0" workbookViewId="0" topLeftCell="A1">
      <selection activeCell="O2" sqref="O2"/>
    </sheetView>
  </sheetViews>
  <sheetFormatPr defaultColWidth="9.00390625" defaultRowHeight="12.75"/>
  <cols>
    <col min="1" max="1" width="2.875" style="54" customWidth="1"/>
    <col min="2" max="6" width="10.75390625" style="54" customWidth="1"/>
    <col min="7" max="7" width="2.75390625" style="54" customWidth="1"/>
    <col min="8" max="12" width="10.75390625" style="54" customWidth="1"/>
    <col min="13" max="13" width="3.125" style="54" customWidth="1"/>
    <col min="14" max="14" width="20.625" style="54" customWidth="1"/>
    <col min="15" max="16384" width="9.125" style="54" customWidth="1"/>
  </cols>
  <sheetData>
    <row r="1" spans="1:15" ht="9.75" customHeight="1">
      <c r="A1" s="55" t="s">
        <v>7</v>
      </c>
      <c r="O1" s="1597" t="s">
        <v>6553</v>
      </c>
    </row>
    <row r="2" spans="1:15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6"/>
    </row>
    <row r="3" spans="2:15" ht="12.75">
      <c r="B3" s="37" t="s">
        <v>1352</v>
      </c>
      <c r="O3" s="39"/>
    </row>
    <row r="4" ht="12.75">
      <c r="B4" s="38" t="s">
        <v>1368</v>
      </c>
    </row>
    <row r="5" ht="12.75">
      <c r="B5" s="38" t="s">
        <v>1355</v>
      </c>
    </row>
    <row r="6" ht="12.75">
      <c r="B6" s="37" t="s">
        <v>1405</v>
      </c>
    </row>
    <row r="7" ht="7.5" customHeight="1" thickBot="1"/>
    <row r="8" spans="2:15" ht="13.5" thickBot="1">
      <c r="B8" s="21" t="s">
        <v>1359</v>
      </c>
      <c r="C8" s="1789" t="s">
        <v>1360</v>
      </c>
      <c r="D8" s="1742"/>
      <c r="E8" s="1742"/>
      <c r="F8" s="1790"/>
      <c r="G8" s="19"/>
      <c r="H8" s="21" t="s">
        <v>1359</v>
      </c>
      <c r="I8" s="1789" t="s">
        <v>1360</v>
      </c>
      <c r="J8" s="1742"/>
      <c r="K8" s="1742"/>
      <c r="L8" s="1790"/>
      <c r="M8" s="19"/>
      <c r="N8" s="545" t="s">
        <v>1391</v>
      </c>
      <c r="O8" s="21" t="s">
        <v>1392</v>
      </c>
    </row>
    <row r="9" spans="2:15" ht="12.75" customHeight="1">
      <c r="B9" s="20">
        <v>11</v>
      </c>
      <c r="C9" s="513">
        <v>300</v>
      </c>
      <c r="D9" s="46">
        <v>500</v>
      </c>
      <c r="E9" s="46">
        <v>600</v>
      </c>
      <c r="F9" s="45">
        <v>900</v>
      </c>
      <c r="G9" s="19"/>
      <c r="H9" s="20" t="s">
        <v>1393</v>
      </c>
      <c r="I9" s="513">
        <v>300</v>
      </c>
      <c r="J9" s="46">
        <v>500</v>
      </c>
      <c r="K9" s="46">
        <v>600</v>
      </c>
      <c r="L9" s="45">
        <v>900</v>
      </c>
      <c r="M9" s="19"/>
      <c r="N9" s="1806" t="s">
        <v>1394</v>
      </c>
      <c r="O9" s="1808">
        <v>205</v>
      </c>
    </row>
    <row r="10" spans="2:15" ht="12.75">
      <c r="B10" s="28">
        <v>400</v>
      </c>
      <c r="C10" s="14">
        <v>5729</v>
      </c>
      <c r="D10" s="49">
        <v>6039</v>
      </c>
      <c r="E10" s="49">
        <v>6424</v>
      </c>
      <c r="F10" s="44">
        <v>7540</v>
      </c>
      <c r="G10" s="19"/>
      <c r="H10" s="28">
        <v>400</v>
      </c>
      <c r="I10" s="14">
        <v>6834</v>
      </c>
      <c r="J10" s="49">
        <v>7529</v>
      </c>
      <c r="K10" s="49">
        <v>7810</v>
      </c>
      <c r="L10" s="44">
        <v>10075</v>
      </c>
      <c r="M10" s="19"/>
      <c r="N10" s="1807"/>
      <c r="O10" s="1809"/>
    </row>
    <row r="11" spans="2:15" ht="12.75" customHeight="1">
      <c r="B11" s="28">
        <v>500</v>
      </c>
      <c r="C11" s="14">
        <v>5947</v>
      </c>
      <c r="D11" s="49">
        <v>6331</v>
      </c>
      <c r="E11" s="49">
        <v>6564</v>
      </c>
      <c r="F11" s="44">
        <v>7991</v>
      </c>
      <c r="G11" s="19"/>
      <c r="H11" s="28">
        <v>500</v>
      </c>
      <c r="I11" s="14">
        <v>7259</v>
      </c>
      <c r="J11" s="49">
        <v>8057</v>
      </c>
      <c r="K11" s="49">
        <v>8508</v>
      </c>
      <c r="L11" s="44">
        <v>11029</v>
      </c>
      <c r="M11" s="19"/>
      <c r="N11" s="1807" t="s">
        <v>1395</v>
      </c>
      <c r="O11" s="1809">
        <v>461</v>
      </c>
    </row>
    <row r="12" spans="2:15" ht="13.5" thickBot="1">
      <c r="B12" s="28">
        <v>600</v>
      </c>
      <c r="C12" s="14">
        <v>6231</v>
      </c>
      <c r="D12" s="49">
        <v>6579</v>
      </c>
      <c r="E12" s="49">
        <v>6912</v>
      </c>
      <c r="F12" s="44">
        <v>8508</v>
      </c>
      <c r="G12" s="19"/>
      <c r="H12" s="28">
        <v>600</v>
      </c>
      <c r="I12" s="14">
        <v>7710</v>
      </c>
      <c r="J12" s="49">
        <v>8660</v>
      </c>
      <c r="K12" s="49">
        <v>9122</v>
      </c>
      <c r="L12" s="44">
        <v>12053</v>
      </c>
      <c r="M12" s="19"/>
      <c r="N12" s="1810"/>
      <c r="O12" s="1811"/>
    </row>
    <row r="13" spans="2:15" ht="13.5" thickBot="1">
      <c r="B13" s="28">
        <v>800</v>
      </c>
      <c r="C13" s="14">
        <v>6693</v>
      </c>
      <c r="D13" s="49">
        <v>7170</v>
      </c>
      <c r="E13" s="49">
        <v>7606</v>
      </c>
      <c r="F13" s="44">
        <v>9599</v>
      </c>
      <c r="G13" s="19"/>
      <c r="H13" s="28">
        <v>800</v>
      </c>
      <c r="I13" s="14">
        <v>8878</v>
      </c>
      <c r="J13" s="49">
        <v>10138</v>
      </c>
      <c r="K13" s="49">
        <v>10733</v>
      </c>
      <c r="L13" s="44">
        <v>14754</v>
      </c>
      <c r="M13" s="19"/>
      <c r="N13" s="3"/>
      <c r="O13" s="19"/>
    </row>
    <row r="14" spans="2:15" ht="13.5" thickBot="1">
      <c r="B14" s="28">
        <v>1000</v>
      </c>
      <c r="C14" s="14">
        <v>7259</v>
      </c>
      <c r="D14" s="49">
        <v>7902</v>
      </c>
      <c r="E14" s="49">
        <v>8327</v>
      </c>
      <c r="F14" s="44">
        <v>10729</v>
      </c>
      <c r="G14" s="19"/>
      <c r="H14" s="28">
        <v>1000</v>
      </c>
      <c r="I14" s="14">
        <v>10038</v>
      </c>
      <c r="J14" s="49">
        <v>11580</v>
      </c>
      <c r="K14" s="49">
        <v>12363</v>
      </c>
      <c r="L14" s="44">
        <v>17456</v>
      </c>
      <c r="M14" s="19"/>
      <c r="N14" s="545" t="s">
        <v>1396</v>
      </c>
      <c r="O14" s="21" t="s">
        <v>1397</v>
      </c>
    </row>
    <row r="15" spans="2:15" ht="12.75" customHeight="1">
      <c r="B15" s="28">
        <v>1200</v>
      </c>
      <c r="C15" s="14">
        <v>7991</v>
      </c>
      <c r="D15" s="49">
        <v>8711</v>
      </c>
      <c r="E15" s="49">
        <v>9214</v>
      </c>
      <c r="F15" s="44">
        <v>12171</v>
      </c>
      <c r="G15" s="19"/>
      <c r="H15" s="28">
        <v>1200</v>
      </c>
      <c r="I15" s="14">
        <v>11258</v>
      </c>
      <c r="J15" s="49">
        <v>13021</v>
      </c>
      <c r="K15" s="49">
        <v>13934</v>
      </c>
      <c r="L15" s="44">
        <v>20132</v>
      </c>
      <c r="M15" s="19"/>
      <c r="N15" s="1806" t="s">
        <v>1398</v>
      </c>
      <c r="O15" s="1808">
        <v>1267</v>
      </c>
    </row>
    <row r="16" spans="2:15" ht="12.75" customHeight="1">
      <c r="B16" s="28">
        <v>1400</v>
      </c>
      <c r="C16" s="14">
        <v>9162</v>
      </c>
      <c r="D16" s="49">
        <v>9547</v>
      </c>
      <c r="E16" s="49">
        <v>10112</v>
      </c>
      <c r="F16" s="44">
        <v>13623</v>
      </c>
      <c r="G16" s="19"/>
      <c r="H16" s="28">
        <v>1400</v>
      </c>
      <c r="I16" s="14">
        <v>12441</v>
      </c>
      <c r="J16" s="49">
        <v>14459</v>
      </c>
      <c r="K16" s="49">
        <v>15542</v>
      </c>
      <c r="L16" s="44">
        <v>22804</v>
      </c>
      <c r="M16" s="19"/>
      <c r="N16" s="1807"/>
      <c r="O16" s="1809"/>
    </row>
    <row r="17" spans="2:15" ht="12.75" customHeight="1">
      <c r="B17" s="28">
        <v>1600</v>
      </c>
      <c r="C17" s="14">
        <v>9780</v>
      </c>
      <c r="D17" s="49">
        <v>10371</v>
      </c>
      <c r="E17" s="49">
        <v>11284</v>
      </c>
      <c r="F17" s="44">
        <v>15065</v>
      </c>
      <c r="G17" s="19"/>
      <c r="H17" s="28">
        <v>1600</v>
      </c>
      <c r="I17" s="14">
        <v>13623</v>
      </c>
      <c r="J17" s="49">
        <v>15926</v>
      </c>
      <c r="K17" s="49">
        <v>17135</v>
      </c>
      <c r="L17" s="44">
        <v>25506</v>
      </c>
      <c r="M17" s="19"/>
      <c r="N17" s="1807" t="s">
        <v>1399</v>
      </c>
      <c r="O17" s="1809">
        <v>1267</v>
      </c>
    </row>
    <row r="18" spans="2:15" ht="12.75" customHeight="1">
      <c r="B18" s="28">
        <v>1800</v>
      </c>
      <c r="C18" s="14">
        <v>10693</v>
      </c>
      <c r="D18" s="49">
        <v>11206</v>
      </c>
      <c r="E18" s="49">
        <v>12389</v>
      </c>
      <c r="F18" s="44">
        <v>16569</v>
      </c>
      <c r="G18" s="19"/>
      <c r="H18" s="28">
        <v>1800</v>
      </c>
      <c r="I18" s="14">
        <v>14806</v>
      </c>
      <c r="J18" s="49">
        <v>17342</v>
      </c>
      <c r="K18" s="49">
        <v>18742</v>
      </c>
      <c r="L18" s="44">
        <v>28182</v>
      </c>
      <c r="M18" s="19"/>
      <c r="N18" s="1807"/>
      <c r="O18" s="1809"/>
    </row>
    <row r="19" spans="2:15" ht="12.75" customHeight="1">
      <c r="B19" s="28">
        <v>2000</v>
      </c>
      <c r="C19" s="14">
        <v>11310</v>
      </c>
      <c r="D19" s="49">
        <v>12067</v>
      </c>
      <c r="E19" s="49">
        <v>13213</v>
      </c>
      <c r="F19" s="44">
        <v>17985</v>
      </c>
      <c r="G19" s="19"/>
      <c r="H19" s="28">
        <v>2000</v>
      </c>
      <c r="I19" s="14">
        <v>15993</v>
      </c>
      <c r="J19" s="49">
        <v>18794</v>
      </c>
      <c r="K19" s="49">
        <v>20350</v>
      </c>
      <c r="L19" s="44">
        <v>30932</v>
      </c>
      <c r="M19" s="19"/>
      <c r="N19" s="1807" t="s">
        <v>1400</v>
      </c>
      <c r="O19" s="1809">
        <v>256</v>
      </c>
    </row>
    <row r="20" spans="2:15" ht="12.75" customHeight="1">
      <c r="B20" s="28">
        <v>2300</v>
      </c>
      <c r="C20" s="14">
        <v>17778</v>
      </c>
      <c r="D20" s="49">
        <v>20993</v>
      </c>
      <c r="E20" s="49">
        <v>22756</v>
      </c>
      <c r="F20" s="44"/>
      <c r="G20" s="19"/>
      <c r="H20" s="28">
        <v>2300</v>
      </c>
      <c r="I20" s="14">
        <v>17778</v>
      </c>
      <c r="J20" s="49">
        <v>20993</v>
      </c>
      <c r="K20" s="49">
        <v>22756</v>
      </c>
      <c r="L20" s="44"/>
      <c r="M20" s="19"/>
      <c r="N20" s="1807"/>
      <c r="O20" s="1809"/>
    </row>
    <row r="21" spans="2:15" ht="12.75" customHeight="1">
      <c r="B21" s="28">
        <v>2600</v>
      </c>
      <c r="C21" s="14">
        <v>19567</v>
      </c>
      <c r="D21" s="49">
        <v>23155</v>
      </c>
      <c r="E21" s="49">
        <v>25162</v>
      </c>
      <c r="F21" s="44"/>
      <c r="G21" s="19"/>
      <c r="H21" s="28">
        <v>2600</v>
      </c>
      <c r="I21" s="14">
        <v>59632</v>
      </c>
      <c r="J21" s="49">
        <v>70569</v>
      </c>
      <c r="K21" s="49">
        <v>76685</v>
      </c>
      <c r="L21" s="44"/>
      <c r="M21" s="19"/>
      <c r="N21" s="1807" t="s">
        <v>1401</v>
      </c>
      <c r="O21" s="1809">
        <v>969</v>
      </c>
    </row>
    <row r="22" spans="1:15" ht="13.5" thickBot="1">
      <c r="A22" s="1791">
        <v>36</v>
      </c>
      <c r="B22" s="27">
        <v>3000</v>
      </c>
      <c r="C22" s="85">
        <v>21958</v>
      </c>
      <c r="D22" s="43">
        <v>26057</v>
      </c>
      <c r="E22" s="43">
        <v>28363</v>
      </c>
      <c r="F22" s="42"/>
      <c r="G22" s="19"/>
      <c r="H22" s="27">
        <v>3000</v>
      </c>
      <c r="I22" s="85">
        <v>66919</v>
      </c>
      <c r="J22" s="43">
        <v>79411</v>
      </c>
      <c r="K22" s="43">
        <v>86440</v>
      </c>
      <c r="L22" s="42"/>
      <c r="M22" s="19"/>
      <c r="N22" s="1807"/>
      <c r="O22" s="1809"/>
    </row>
    <row r="23" spans="1:15" ht="12.75" customHeight="1" thickBot="1">
      <c r="A23" s="179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807" t="s">
        <v>1402</v>
      </c>
      <c r="O23" s="1809">
        <v>969</v>
      </c>
    </row>
    <row r="24" spans="2:15" ht="13.5" thickBot="1">
      <c r="B24" s="21" t="s">
        <v>1359</v>
      </c>
      <c r="C24" s="1789" t="s">
        <v>1360</v>
      </c>
      <c r="D24" s="1742"/>
      <c r="E24" s="1742"/>
      <c r="F24" s="1790"/>
      <c r="G24" s="19"/>
      <c r="H24" s="21" t="s">
        <v>1359</v>
      </c>
      <c r="I24" s="1789" t="s">
        <v>1360</v>
      </c>
      <c r="J24" s="1742"/>
      <c r="K24" s="1742"/>
      <c r="L24" s="1790"/>
      <c r="M24" s="19"/>
      <c r="N24" s="1810"/>
      <c r="O24" s="1811"/>
    </row>
    <row r="25" spans="2:15" ht="13.5" customHeight="1">
      <c r="B25" s="20">
        <v>22</v>
      </c>
      <c r="C25" s="513">
        <v>300</v>
      </c>
      <c r="D25" s="46">
        <v>500</v>
      </c>
      <c r="E25" s="46">
        <v>600</v>
      </c>
      <c r="F25" s="45">
        <v>900</v>
      </c>
      <c r="G25" s="19"/>
      <c r="H25" s="20">
        <v>33</v>
      </c>
      <c r="I25" s="513">
        <v>400</v>
      </c>
      <c r="J25" s="46">
        <v>500</v>
      </c>
      <c r="K25" s="46">
        <v>600</v>
      </c>
      <c r="L25" s="45">
        <v>900</v>
      </c>
      <c r="M25" s="19"/>
      <c r="N25" s="1738"/>
      <c r="O25" s="1737"/>
    </row>
    <row r="26" spans="2:15" ht="13.5" thickBot="1">
      <c r="B26" s="28">
        <v>400</v>
      </c>
      <c r="C26" s="14">
        <v>7104</v>
      </c>
      <c r="D26" s="49">
        <v>7839</v>
      </c>
      <c r="E26" s="49">
        <v>8172</v>
      </c>
      <c r="F26" s="44">
        <v>10537</v>
      </c>
      <c r="G26" s="19"/>
      <c r="H26" s="28">
        <v>400</v>
      </c>
      <c r="I26" s="14">
        <v>11169</v>
      </c>
      <c r="J26" s="49">
        <v>12507</v>
      </c>
      <c r="K26" s="49">
        <v>13136</v>
      </c>
      <c r="L26" s="44">
        <v>13649</v>
      </c>
      <c r="M26" s="19"/>
      <c r="N26" s="1738"/>
      <c r="O26" s="1737"/>
    </row>
    <row r="27" spans="2:15" ht="12.75" customHeight="1">
      <c r="B27" s="28">
        <v>500</v>
      </c>
      <c r="C27" s="14">
        <v>7592</v>
      </c>
      <c r="D27" s="49">
        <v>8453</v>
      </c>
      <c r="E27" s="49">
        <v>8944</v>
      </c>
      <c r="F27" s="44">
        <v>11631</v>
      </c>
      <c r="G27" s="19"/>
      <c r="H27" s="28">
        <v>500</v>
      </c>
      <c r="I27" s="14">
        <v>11838</v>
      </c>
      <c r="J27" s="49">
        <v>13343</v>
      </c>
      <c r="K27" s="49">
        <v>14037</v>
      </c>
      <c r="L27" s="44">
        <v>15220</v>
      </c>
      <c r="M27" s="19"/>
      <c r="N27" s="1814" t="s">
        <v>1403</v>
      </c>
      <c r="O27" s="1816">
        <v>480</v>
      </c>
    </row>
    <row r="28" spans="2:15" ht="13.5" thickBot="1">
      <c r="B28" s="28">
        <v>600</v>
      </c>
      <c r="C28" s="14">
        <v>8079</v>
      </c>
      <c r="D28" s="49">
        <v>9137</v>
      </c>
      <c r="E28" s="49">
        <v>9650</v>
      </c>
      <c r="F28" s="44">
        <v>12788</v>
      </c>
      <c r="G28" s="19"/>
      <c r="H28" s="28">
        <v>600</v>
      </c>
      <c r="I28" s="14">
        <v>12555</v>
      </c>
      <c r="J28" s="49">
        <v>14230</v>
      </c>
      <c r="K28" s="49">
        <v>15002</v>
      </c>
      <c r="L28" s="44">
        <v>16917</v>
      </c>
      <c r="M28" s="19"/>
      <c r="N28" s="1815"/>
      <c r="O28" s="1817"/>
    </row>
    <row r="29" spans="2:15" ht="12.75">
      <c r="B29" s="28">
        <v>800</v>
      </c>
      <c r="C29" s="14">
        <v>9329</v>
      </c>
      <c r="D29" s="49">
        <v>10693</v>
      </c>
      <c r="E29" s="49">
        <v>11362</v>
      </c>
      <c r="F29" s="44">
        <v>15656</v>
      </c>
      <c r="G29" s="19"/>
      <c r="H29" s="28">
        <v>800</v>
      </c>
      <c r="I29" s="14">
        <v>14137</v>
      </c>
      <c r="J29" s="49">
        <v>16196</v>
      </c>
      <c r="K29" s="49">
        <v>17186</v>
      </c>
      <c r="L29" s="44">
        <v>21160</v>
      </c>
      <c r="M29" s="19"/>
      <c r="N29" s="19"/>
      <c r="O29" s="19"/>
    </row>
    <row r="30" spans="2:15" ht="12.75">
      <c r="B30" s="28">
        <v>1000</v>
      </c>
      <c r="C30" s="14">
        <v>10589</v>
      </c>
      <c r="D30" s="49">
        <v>12234</v>
      </c>
      <c r="E30" s="49">
        <v>13084</v>
      </c>
      <c r="F30" s="44">
        <v>18561</v>
      </c>
      <c r="G30" s="19"/>
      <c r="H30" s="28">
        <v>1000</v>
      </c>
      <c r="I30" s="14">
        <v>15900</v>
      </c>
      <c r="J30" s="49">
        <v>18358</v>
      </c>
      <c r="K30" s="49">
        <v>19567</v>
      </c>
      <c r="L30" s="44">
        <v>23991</v>
      </c>
      <c r="M30" s="19"/>
      <c r="N30" s="19"/>
      <c r="O30" s="19"/>
    </row>
    <row r="31" spans="2:15" ht="12.75">
      <c r="B31" s="28">
        <v>1200</v>
      </c>
      <c r="C31" s="14">
        <v>11860</v>
      </c>
      <c r="D31" s="49">
        <v>13779</v>
      </c>
      <c r="E31" s="49">
        <v>14795</v>
      </c>
      <c r="F31" s="44">
        <v>21444</v>
      </c>
      <c r="G31" s="19"/>
      <c r="H31" s="28">
        <v>1200</v>
      </c>
      <c r="I31" s="14">
        <v>17674</v>
      </c>
      <c r="J31" s="49">
        <v>20542</v>
      </c>
      <c r="K31" s="49">
        <v>21995</v>
      </c>
      <c r="L31" s="44">
        <v>27254</v>
      </c>
      <c r="M31" s="19"/>
      <c r="N31" s="19"/>
      <c r="O31" s="19"/>
    </row>
    <row r="32" spans="2:15" ht="12.75">
      <c r="B32" s="28">
        <v>1400</v>
      </c>
      <c r="C32" s="14">
        <v>13147</v>
      </c>
      <c r="D32" s="49">
        <v>15335</v>
      </c>
      <c r="E32" s="49">
        <v>16517</v>
      </c>
      <c r="F32" s="44">
        <v>24323</v>
      </c>
      <c r="G32" s="19"/>
      <c r="H32" s="28">
        <v>1400</v>
      </c>
      <c r="I32" s="14">
        <v>19437</v>
      </c>
      <c r="J32" s="49">
        <v>22690</v>
      </c>
      <c r="K32" s="49">
        <v>24390</v>
      </c>
      <c r="L32" s="44">
        <v>30174</v>
      </c>
      <c r="M32" s="19"/>
      <c r="N32" s="19"/>
      <c r="O32" s="19"/>
    </row>
    <row r="33" spans="2:15" ht="12.75">
      <c r="B33" s="28">
        <v>1600</v>
      </c>
      <c r="C33" s="14">
        <v>14407</v>
      </c>
      <c r="D33" s="49">
        <v>16891</v>
      </c>
      <c r="E33" s="49">
        <v>18240</v>
      </c>
      <c r="F33" s="44">
        <v>27191</v>
      </c>
      <c r="G33" s="19"/>
      <c r="H33" s="28">
        <v>1600</v>
      </c>
      <c r="I33" s="14">
        <v>21777</v>
      </c>
      <c r="J33" s="49">
        <v>25532</v>
      </c>
      <c r="K33" s="49">
        <v>27539</v>
      </c>
      <c r="L33" s="44">
        <v>33981</v>
      </c>
      <c r="M33" s="19"/>
      <c r="N33" s="19"/>
      <c r="O33" s="19"/>
    </row>
    <row r="34" spans="2:15" ht="12.75">
      <c r="B34" s="28">
        <v>1800</v>
      </c>
      <c r="C34" s="14">
        <v>15682</v>
      </c>
      <c r="D34" s="49">
        <v>18436</v>
      </c>
      <c r="E34" s="49">
        <v>19966</v>
      </c>
      <c r="F34" s="44">
        <v>30085</v>
      </c>
      <c r="G34" s="19"/>
      <c r="H34" s="28">
        <v>1800</v>
      </c>
      <c r="I34" s="14">
        <v>23603</v>
      </c>
      <c r="J34" s="49">
        <v>27783</v>
      </c>
      <c r="K34" s="49">
        <v>30034</v>
      </c>
      <c r="L34" s="44">
        <v>37208</v>
      </c>
      <c r="M34" s="19"/>
      <c r="N34" s="19"/>
      <c r="O34" s="19"/>
    </row>
    <row r="35" spans="2:15" ht="12.75">
      <c r="B35" s="28">
        <v>2000</v>
      </c>
      <c r="C35" s="14">
        <v>16968</v>
      </c>
      <c r="D35" s="49">
        <v>19992</v>
      </c>
      <c r="E35" s="49">
        <v>21673</v>
      </c>
      <c r="F35" s="44"/>
      <c r="G35" s="19"/>
      <c r="H35" s="28">
        <v>2000</v>
      </c>
      <c r="I35" s="14">
        <v>25428</v>
      </c>
      <c r="J35" s="49">
        <v>30008</v>
      </c>
      <c r="K35" s="49">
        <v>32488</v>
      </c>
      <c r="L35" s="44"/>
      <c r="M35" s="19"/>
      <c r="N35" s="19"/>
      <c r="O35" s="19"/>
    </row>
    <row r="36" spans="2:15" ht="12.75">
      <c r="B36" s="28">
        <v>2300</v>
      </c>
      <c r="C36" s="14">
        <v>18872</v>
      </c>
      <c r="D36" s="49">
        <v>22331</v>
      </c>
      <c r="E36" s="49">
        <v>24298</v>
      </c>
      <c r="F36" s="44"/>
      <c r="G36" s="19"/>
      <c r="H36" s="28">
        <v>2300</v>
      </c>
      <c r="I36" s="14">
        <v>28156</v>
      </c>
      <c r="J36" s="49">
        <v>33349</v>
      </c>
      <c r="K36" s="49">
        <v>36232</v>
      </c>
      <c r="L36" s="44"/>
      <c r="M36" s="19"/>
      <c r="N36" s="19"/>
      <c r="O36" s="19"/>
    </row>
    <row r="37" spans="2:15" ht="13.5" thickBot="1">
      <c r="B37" s="27">
        <v>2600</v>
      </c>
      <c r="C37" s="85">
        <v>20801</v>
      </c>
      <c r="D37" s="43">
        <v>24660</v>
      </c>
      <c r="E37" s="43">
        <v>26859</v>
      </c>
      <c r="F37" s="42"/>
      <c r="G37" s="19"/>
      <c r="H37" s="27">
        <v>2600</v>
      </c>
      <c r="I37" s="85">
        <v>30880</v>
      </c>
      <c r="J37" s="43">
        <v>36709</v>
      </c>
      <c r="K37" s="43">
        <v>39946</v>
      </c>
      <c r="L37" s="42"/>
      <c r="M37" s="19"/>
      <c r="N37" s="19"/>
      <c r="O37" s="19"/>
    </row>
  </sheetData>
  <sheetProtection selectLockedCells="1" selectUnlockedCells="1"/>
  <mergeCells count="24">
    <mergeCell ref="N25:N26"/>
    <mergeCell ref="O25:O26"/>
    <mergeCell ref="N27:N28"/>
    <mergeCell ref="O27:O28"/>
    <mergeCell ref="N21:N22"/>
    <mergeCell ref="O21:O22"/>
    <mergeCell ref="A22:A23"/>
    <mergeCell ref="N23:N24"/>
    <mergeCell ref="O23:O24"/>
    <mergeCell ref="C24:F24"/>
    <mergeCell ref="I24:L24"/>
    <mergeCell ref="A2:G2"/>
    <mergeCell ref="O19:O20"/>
    <mergeCell ref="C8:F8"/>
    <mergeCell ref="I8:L8"/>
    <mergeCell ref="N9:N10"/>
    <mergeCell ref="N19:N20"/>
    <mergeCell ref="O9:O10"/>
    <mergeCell ref="N11:N12"/>
    <mergeCell ref="O11:O12"/>
    <mergeCell ref="N15:N16"/>
    <mergeCell ref="O15:O16"/>
    <mergeCell ref="N17:N18"/>
    <mergeCell ref="O17:O18"/>
  </mergeCells>
  <hyperlinks>
    <hyperlink ref="O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="130" zoomScaleSheetLayoutView="130" zoomScalePageLayoutView="0" workbookViewId="0" topLeftCell="E1">
      <selection activeCell="R2" sqref="R2"/>
    </sheetView>
  </sheetViews>
  <sheetFormatPr defaultColWidth="9.00390625" defaultRowHeight="12.75"/>
  <cols>
    <col min="1" max="1" width="2.625" style="54" customWidth="1"/>
    <col min="2" max="6" width="8.875" style="54" customWidth="1"/>
    <col min="7" max="7" width="4.375" style="54" customWidth="1"/>
    <col min="8" max="12" width="8.875" style="54" customWidth="1"/>
    <col min="13" max="13" width="4.125" style="54" customWidth="1"/>
    <col min="14" max="14" width="8.875" style="54" customWidth="1"/>
    <col min="15" max="18" width="9.25390625" style="54" customWidth="1"/>
    <col min="19" max="19" width="3.25390625" style="54" customWidth="1"/>
    <col min="20" max="16384" width="9.125" style="54" customWidth="1"/>
  </cols>
  <sheetData>
    <row r="1" spans="1:18" ht="9.75" customHeight="1">
      <c r="A1" s="55" t="s">
        <v>7</v>
      </c>
      <c r="R1" s="1597" t="s">
        <v>6553</v>
      </c>
    </row>
    <row r="2" spans="1:18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7"/>
      <c r="P2" s="57"/>
      <c r="Q2" s="57"/>
      <c r="R2" s="56"/>
    </row>
    <row r="3" spans="2:18" ht="12.75">
      <c r="B3" s="37" t="s">
        <v>1406</v>
      </c>
      <c r="R3" s="39"/>
    </row>
    <row r="4" ht="12" customHeight="1">
      <c r="B4" s="38" t="s">
        <v>1407</v>
      </c>
    </row>
    <row r="5" spans="2:12" ht="12" customHeight="1">
      <c r="B5" s="38" t="s">
        <v>1408</v>
      </c>
      <c r="L5" s="54" t="s">
        <v>1409</v>
      </c>
    </row>
    <row r="6" ht="5.25" customHeight="1">
      <c r="T6" s="1597" t="s">
        <v>6553</v>
      </c>
    </row>
    <row r="7" spans="2:14" ht="12.75">
      <c r="B7" s="37" t="s">
        <v>1410</v>
      </c>
      <c r="H7" s="37" t="s">
        <v>1411</v>
      </c>
      <c r="I7" s="37"/>
      <c r="J7" s="37"/>
      <c r="K7" s="37"/>
      <c r="L7" s="37"/>
      <c r="M7" s="37"/>
      <c r="N7" s="37" t="s">
        <v>1412</v>
      </c>
    </row>
    <row r="8" spans="8:14" ht="13.5" thickBot="1">
      <c r="H8" s="37" t="s">
        <v>1413</v>
      </c>
      <c r="I8" s="37"/>
      <c r="J8" s="37"/>
      <c r="K8" s="37"/>
      <c r="L8" s="37"/>
      <c r="M8" s="37"/>
      <c r="N8" s="37" t="s">
        <v>1414</v>
      </c>
    </row>
    <row r="9" spans="2:18" ht="12" customHeight="1">
      <c r="B9" s="1813" t="s">
        <v>1415</v>
      </c>
      <c r="C9" s="1818" t="s">
        <v>1416</v>
      </c>
      <c r="D9" s="1819"/>
      <c r="E9" s="1819"/>
      <c r="F9" s="1820"/>
      <c r="G9" s="19"/>
      <c r="H9" s="1813" t="s">
        <v>1415</v>
      </c>
      <c r="I9" s="1818" t="s">
        <v>1417</v>
      </c>
      <c r="J9" s="1819"/>
      <c r="K9" s="1819"/>
      <c r="L9" s="1820"/>
      <c r="M9" s="19"/>
      <c r="N9" s="1813" t="s">
        <v>1415</v>
      </c>
      <c r="O9" s="1818" t="s">
        <v>1418</v>
      </c>
      <c r="P9" s="1819"/>
      <c r="Q9" s="1819"/>
      <c r="R9" s="1820"/>
    </row>
    <row r="10" spans="2:18" ht="12" customHeight="1" thickBot="1">
      <c r="B10" s="1811"/>
      <c r="C10" s="546">
        <v>21</v>
      </c>
      <c r="D10" s="547">
        <v>22</v>
      </c>
      <c r="E10" s="547">
        <v>33</v>
      </c>
      <c r="F10" s="32">
        <v>44</v>
      </c>
      <c r="G10" s="19"/>
      <c r="H10" s="1811"/>
      <c r="I10" s="546">
        <v>21</v>
      </c>
      <c r="J10" s="547">
        <v>22</v>
      </c>
      <c r="K10" s="547">
        <v>33</v>
      </c>
      <c r="L10" s="32">
        <v>44</v>
      </c>
      <c r="M10" s="19"/>
      <c r="N10" s="1811"/>
      <c r="O10" s="546">
        <v>21</v>
      </c>
      <c r="P10" s="547">
        <v>22</v>
      </c>
      <c r="Q10" s="547">
        <v>33</v>
      </c>
      <c r="R10" s="32">
        <v>44</v>
      </c>
    </row>
    <row r="11" spans="2:18" ht="12" customHeight="1">
      <c r="B11" s="20">
        <v>600</v>
      </c>
      <c r="C11" s="513">
        <v>3987</v>
      </c>
      <c r="D11" s="46">
        <v>4230</v>
      </c>
      <c r="E11" s="46">
        <v>6516</v>
      </c>
      <c r="F11" s="45">
        <v>8462</v>
      </c>
      <c r="G11" s="19"/>
      <c r="H11" s="20">
        <v>600</v>
      </c>
      <c r="I11" s="513">
        <v>5551</v>
      </c>
      <c r="J11" s="46">
        <v>5762</v>
      </c>
      <c r="K11" s="46">
        <v>8096</v>
      </c>
      <c r="L11" s="45">
        <v>10074</v>
      </c>
      <c r="M11" s="19"/>
      <c r="N11" s="20">
        <v>600</v>
      </c>
      <c r="O11" s="513">
        <v>7001</v>
      </c>
      <c r="P11" s="46">
        <v>7212</v>
      </c>
      <c r="Q11" s="46">
        <v>9546</v>
      </c>
      <c r="R11" s="45">
        <v>11524</v>
      </c>
    </row>
    <row r="12" spans="2:18" ht="12" customHeight="1">
      <c r="B12" s="28">
        <v>700</v>
      </c>
      <c r="C12" s="14">
        <v>4308</v>
      </c>
      <c r="D12" s="49">
        <v>4570</v>
      </c>
      <c r="E12" s="49">
        <v>6868</v>
      </c>
      <c r="F12" s="44">
        <v>9138</v>
      </c>
      <c r="G12" s="19"/>
      <c r="H12" s="28">
        <v>700</v>
      </c>
      <c r="I12" s="14">
        <v>6002</v>
      </c>
      <c r="J12" s="49">
        <v>6227</v>
      </c>
      <c r="K12" s="49">
        <v>8578</v>
      </c>
      <c r="L12" s="44">
        <v>10887</v>
      </c>
      <c r="M12" s="19"/>
      <c r="N12" s="28">
        <v>700</v>
      </c>
      <c r="O12" s="14">
        <v>7575</v>
      </c>
      <c r="P12" s="49">
        <v>7800</v>
      </c>
      <c r="Q12" s="49">
        <v>10152</v>
      </c>
      <c r="R12" s="44">
        <v>12461</v>
      </c>
    </row>
    <row r="13" spans="2:18" ht="12" customHeight="1">
      <c r="B13" s="28">
        <v>800</v>
      </c>
      <c r="C13" s="14">
        <v>4519</v>
      </c>
      <c r="D13" s="49">
        <v>4794</v>
      </c>
      <c r="E13" s="49">
        <v>7241</v>
      </c>
      <c r="F13" s="44">
        <v>9589</v>
      </c>
      <c r="G13" s="19"/>
      <c r="H13" s="28">
        <v>800</v>
      </c>
      <c r="I13" s="14">
        <v>6325</v>
      </c>
      <c r="J13" s="49">
        <v>6561</v>
      </c>
      <c r="K13" s="49">
        <v>9064</v>
      </c>
      <c r="L13" s="44">
        <v>11454</v>
      </c>
      <c r="M13" s="19"/>
      <c r="N13" s="28">
        <v>800</v>
      </c>
      <c r="O13" s="14">
        <v>8004</v>
      </c>
      <c r="P13" s="49">
        <v>8240</v>
      </c>
      <c r="Q13" s="49">
        <v>10743</v>
      </c>
      <c r="R13" s="44">
        <v>13133</v>
      </c>
    </row>
    <row r="14" spans="2:18" ht="12" customHeight="1">
      <c r="B14" s="28">
        <v>900</v>
      </c>
      <c r="C14" s="14">
        <v>4801</v>
      </c>
      <c r="D14" s="49">
        <v>5105</v>
      </c>
      <c r="E14" s="49">
        <v>7615</v>
      </c>
      <c r="F14" s="44">
        <v>10209</v>
      </c>
      <c r="G14" s="19"/>
      <c r="H14" s="28">
        <v>900</v>
      </c>
      <c r="I14" s="14">
        <v>6723</v>
      </c>
      <c r="J14" s="49">
        <v>6991</v>
      </c>
      <c r="K14" s="49">
        <v>9553</v>
      </c>
      <c r="L14" s="44">
        <v>12193</v>
      </c>
      <c r="M14" s="19"/>
      <c r="N14" s="28">
        <v>900</v>
      </c>
      <c r="O14" s="14">
        <v>8511</v>
      </c>
      <c r="P14" s="49">
        <v>8779</v>
      </c>
      <c r="Q14" s="49">
        <v>11341</v>
      </c>
      <c r="R14" s="44">
        <v>13981</v>
      </c>
    </row>
    <row r="15" spans="2:18" ht="12" customHeight="1">
      <c r="B15" s="28">
        <v>1000</v>
      </c>
      <c r="C15" s="14">
        <v>5034</v>
      </c>
      <c r="D15" s="49">
        <v>5350</v>
      </c>
      <c r="E15" s="49">
        <v>7988</v>
      </c>
      <c r="F15" s="44">
        <v>10709</v>
      </c>
      <c r="G15" s="19"/>
      <c r="H15" s="28">
        <v>1000</v>
      </c>
      <c r="I15" s="14">
        <v>7139</v>
      </c>
      <c r="J15" s="49">
        <v>7420</v>
      </c>
      <c r="K15" s="49">
        <v>10109</v>
      </c>
      <c r="L15" s="44">
        <v>12876</v>
      </c>
      <c r="M15" s="19"/>
      <c r="N15" s="28">
        <v>1000</v>
      </c>
      <c r="O15" s="14">
        <v>9103</v>
      </c>
      <c r="P15" s="49">
        <v>9384</v>
      </c>
      <c r="Q15" s="49">
        <v>12074</v>
      </c>
      <c r="R15" s="44">
        <v>14840</v>
      </c>
    </row>
    <row r="16" spans="2:18" ht="12" customHeight="1">
      <c r="B16" s="28">
        <v>1100</v>
      </c>
      <c r="C16" s="14">
        <v>5276</v>
      </c>
      <c r="D16" s="49">
        <v>5621</v>
      </c>
      <c r="E16" s="49">
        <v>8367</v>
      </c>
      <c r="F16" s="44">
        <v>11244</v>
      </c>
      <c r="G16" s="19"/>
      <c r="H16" s="28">
        <v>1100</v>
      </c>
      <c r="I16" s="14">
        <v>7494</v>
      </c>
      <c r="J16" s="49">
        <v>7800</v>
      </c>
      <c r="K16" s="49">
        <v>10602</v>
      </c>
      <c r="L16" s="44">
        <v>13531</v>
      </c>
      <c r="M16" s="19"/>
      <c r="N16" s="28">
        <v>1100</v>
      </c>
      <c r="O16" s="14">
        <v>9564</v>
      </c>
      <c r="P16" s="49">
        <v>9870</v>
      </c>
      <c r="Q16" s="49">
        <v>12672</v>
      </c>
      <c r="R16" s="44">
        <v>15601</v>
      </c>
    </row>
    <row r="17" spans="2:18" ht="12" customHeight="1">
      <c r="B17" s="28">
        <v>1200</v>
      </c>
      <c r="C17" s="14">
        <v>5527</v>
      </c>
      <c r="D17" s="49">
        <v>5885</v>
      </c>
      <c r="E17" s="49">
        <v>8746</v>
      </c>
      <c r="F17" s="44">
        <v>11780</v>
      </c>
      <c r="G17" s="19"/>
      <c r="H17" s="28">
        <v>1200</v>
      </c>
      <c r="I17" s="14">
        <v>7860</v>
      </c>
      <c r="J17" s="49">
        <v>8180</v>
      </c>
      <c r="K17" s="49">
        <v>11099</v>
      </c>
      <c r="L17" s="44">
        <v>14182</v>
      </c>
      <c r="M17" s="19"/>
      <c r="N17" s="28">
        <v>1200</v>
      </c>
      <c r="O17" s="14">
        <v>10039</v>
      </c>
      <c r="P17" s="49">
        <v>10359</v>
      </c>
      <c r="Q17" s="49">
        <v>13277</v>
      </c>
      <c r="R17" s="44">
        <v>16361</v>
      </c>
    </row>
    <row r="18" spans="2:18" ht="12" customHeight="1">
      <c r="B18" s="28">
        <v>1400</v>
      </c>
      <c r="C18" s="14">
        <v>6035</v>
      </c>
      <c r="D18" s="49">
        <v>6441</v>
      </c>
      <c r="E18" s="49">
        <v>9506</v>
      </c>
      <c r="F18" s="44">
        <v>12890</v>
      </c>
      <c r="G18" s="19"/>
      <c r="H18" s="28">
        <v>1400</v>
      </c>
      <c r="I18" s="14">
        <v>8705</v>
      </c>
      <c r="J18" s="49">
        <v>9068</v>
      </c>
      <c r="K18" s="49">
        <v>12193</v>
      </c>
      <c r="L18" s="44">
        <v>15636</v>
      </c>
      <c r="M18" s="19"/>
      <c r="N18" s="28">
        <v>1400</v>
      </c>
      <c r="O18" s="14">
        <v>11204</v>
      </c>
      <c r="P18" s="49">
        <v>11567</v>
      </c>
      <c r="Q18" s="49">
        <v>14692</v>
      </c>
      <c r="R18" s="44">
        <v>18135</v>
      </c>
    </row>
    <row r="19" spans="2:18" ht="12" customHeight="1">
      <c r="B19" s="28">
        <v>1600</v>
      </c>
      <c r="C19" s="14">
        <v>6555</v>
      </c>
      <c r="D19" s="49">
        <v>6997</v>
      </c>
      <c r="E19" s="49">
        <v>10538</v>
      </c>
      <c r="F19" s="44">
        <v>13999</v>
      </c>
      <c r="G19" s="19"/>
      <c r="H19" s="28">
        <v>1600</v>
      </c>
      <c r="I19" s="14">
        <v>9550</v>
      </c>
      <c r="J19" s="49">
        <v>9948</v>
      </c>
      <c r="K19" s="49">
        <v>13556</v>
      </c>
      <c r="L19" s="44">
        <v>17076</v>
      </c>
      <c r="M19" s="19"/>
      <c r="N19" s="28">
        <v>1600</v>
      </c>
      <c r="O19" s="14">
        <v>12362</v>
      </c>
      <c r="P19" s="49">
        <v>12760</v>
      </c>
      <c r="Q19" s="49">
        <v>16368</v>
      </c>
      <c r="R19" s="44">
        <v>19888</v>
      </c>
    </row>
    <row r="20" spans="2:18" ht="12" customHeight="1">
      <c r="B20" s="28">
        <v>1800</v>
      </c>
      <c r="C20" s="14">
        <v>7053</v>
      </c>
      <c r="D20" s="49">
        <v>7547</v>
      </c>
      <c r="E20" s="49">
        <v>11080</v>
      </c>
      <c r="F20" s="44">
        <v>15099</v>
      </c>
      <c r="G20" s="19"/>
      <c r="H20" s="28">
        <v>1800</v>
      </c>
      <c r="I20" s="14">
        <v>10412</v>
      </c>
      <c r="J20" s="49">
        <v>10856</v>
      </c>
      <c r="K20" s="49">
        <v>14460</v>
      </c>
      <c r="L20" s="44">
        <v>18554</v>
      </c>
      <c r="M20" s="19"/>
      <c r="N20" s="28">
        <v>1800</v>
      </c>
      <c r="O20" s="14">
        <v>13577</v>
      </c>
      <c r="P20" s="49">
        <v>14020</v>
      </c>
      <c r="Q20" s="49">
        <v>17625</v>
      </c>
      <c r="R20" s="44">
        <v>21718</v>
      </c>
    </row>
    <row r="21" spans="1:18" ht="12" customHeight="1">
      <c r="A21" s="1794">
        <v>37</v>
      </c>
      <c r="B21" s="28">
        <v>2000</v>
      </c>
      <c r="C21" s="14">
        <v>7561</v>
      </c>
      <c r="D21" s="49">
        <v>8096</v>
      </c>
      <c r="E21" s="49">
        <v>12091</v>
      </c>
      <c r="F21" s="44">
        <v>16199</v>
      </c>
      <c r="G21" s="19"/>
      <c r="H21" s="28">
        <v>2000</v>
      </c>
      <c r="I21" s="14">
        <v>11275</v>
      </c>
      <c r="J21" s="49">
        <v>11760</v>
      </c>
      <c r="K21" s="49">
        <v>15829</v>
      </c>
      <c r="L21" s="44">
        <v>20011</v>
      </c>
      <c r="M21" s="19"/>
      <c r="N21" s="28">
        <v>2000</v>
      </c>
      <c r="O21" s="14">
        <v>14777</v>
      </c>
      <c r="P21" s="49">
        <v>15263</v>
      </c>
      <c r="Q21" s="49">
        <v>19332</v>
      </c>
      <c r="R21" s="44">
        <v>23514</v>
      </c>
    </row>
    <row r="22" spans="1:18" ht="12" customHeight="1">
      <c r="A22" s="1794"/>
      <c r="B22" s="28">
        <v>2300</v>
      </c>
      <c r="C22" s="14">
        <v>8331</v>
      </c>
      <c r="D22" s="49">
        <v>8923</v>
      </c>
      <c r="E22" s="49">
        <v>13264</v>
      </c>
      <c r="F22" s="44">
        <v>17854</v>
      </c>
      <c r="G22" s="19"/>
      <c r="H22" s="28">
        <v>2300</v>
      </c>
      <c r="I22" s="14">
        <v>12517</v>
      </c>
      <c r="J22" s="49">
        <v>13049</v>
      </c>
      <c r="K22" s="49">
        <v>17473</v>
      </c>
      <c r="L22" s="44">
        <v>22148</v>
      </c>
      <c r="M22" s="19"/>
      <c r="N22" s="28">
        <v>2300</v>
      </c>
      <c r="O22" s="14">
        <v>16467</v>
      </c>
      <c r="P22" s="49">
        <v>16998</v>
      </c>
      <c r="Q22" s="49">
        <v>21423</v>
      </c>
      <c r="R22" s="44">
        <v>26097</v>
      </c>
    </row>
    <row r="23" spans="2:18" ht="12" customHeight="1">
      <c r="B23" s="28">
        <v>2600</v>
      </c>
      <c r="C23" s="14">
        <v>9099</v>
      </c>
      <c r="D23" s="49">
        <v>9758</v>
      </c>
      <c r="E23" s="49">
        <v>14430</v>
      </c>
      <c r="F23" s="44">
        <v>19527</v>
      </c>
      <c r="G23" s="19"/>
      <c r="H23" s="28">
        <v>2600</v>
      </c>
      <c r="I23" s="14">
        <v>13591</v>
      </c>
      <c r="J23" s="49">
        <v>14186</v>
      </c>
      <c r="K23" s="49">
        <v>18952</v>
      </c>
      <c r="L23" s="44">
        <v>24140</v>
      </c>
      <c r="M23" s="19"/>
      <c r="N23" s="28">
        <v>2600</v>
      </c>
      <c r="O23" s="14">
        <v>17829</v>
      </c>
      <c r="P23" s="49">
        <v>18424</v>
      </c>
      <c r="Q23" s="49">
        <v>23190</v>
      </c>
      <c r="R23" s="44">
        <v>28378</v>
      </c>
    </row>
    <row r="24" spans="2:18" ht="12" customHeight="1" thickBot="1">
      <c r="B24" s="27">
        <v>3000</v>
      </c>
      <c r="C24" s="85">
        <v>10104</v>
      </c>
      <c r="D24" s="43">
        <v>10849</v>
      </c>
      <c r="E24" s="43">
        <v>15637</v>
      </c>
      <c r="F24" s="42">
        <v>21708</v>
      </c>
      <c r="G24" s="19"/>
      <c r="H24" s="27">
        <v>3000</v>
      </c>
      <c r="I24" s="85">
        <v>15203</v>
      </c>
      <c r="J24" s="43">
        <v>15879</v>
      </c>
      <c r="K24" s="43">
        <v>20761</v>
      </c>
      <c r="L24" s="42">
        <v>26935</v>
      </c>
      <c r="M24" s="19"/>
      <c r="N24" s="27">
        <v>3000</v>
      </c>
      <c r="O24" s="85">
        <v>20018</v>
      </c>
      <c r="P24" s="43">
        <v>20694</v>
      </c>
      <c r="Q24" s="43">
        <v>25576</v>
      </c>
      <c r="R24" s="42">
        <v>31750</v>
      </c>
    </row>
    <row r="25" ht="8.25" customHeight="1"/>
    <row r="26" spans="2:14" ht="13.5" customHeight="1">
      <c r="B26" s="37" t="s">
        <v>1419</v>
      </c>
      <c r="C26" s="37"/>
      <c r="D26" s="37"/>
      <c r="E26" s="37"/>
      <c r="F26" s="37"/>
      <c r="G26" s="37"/>
      <c r="H26" s="37" t="s">
        <v>1420</v>
      </c>
      <c r="I26" s="37"/>
      <c r="J26" s="37"/>
      <c r="K26" s="37"/>
      <c r="L26" s="37"/>
      <c r="M26" s="37"/>
      <c r="N26" s="37" t="s">
        <v>1421</v>
      </c>
    </row>
    <row r="27" spans="2:14" ht="13.5" customHeight="1" thickBot="1">
      <c r="B27" s="37" t="s">
        <v>1422</v>
      </c>
      <c r="C27" s="37"/>
      <c r="D27" s="37"/>
      <c r="E27" s="37"/>
      <c r="F27" s="37"/>
      <c r="G27" s="37"/>
      <c r="H27" s="37" t="s">
        <v>1423</v>
      </c>
      <c r="I27" s="37"/>
      <c r="J27" s="37"/>
      <c r="K27" s="37"/>
      <c r="L27" s="37"/>
      <c r="M27" s="37"/>
      <c r="N27" s="37"/>
    </row>
    <row r="28" spans="2:18" ht="12" customHeight="1">
      <c r="B28" s="1813" t="s">
        <v>1415</v>
      </c>
      <c r="C28" s="1818" t="s">
        <v>1424</v>
      </c>
      <c r="D28" s="1819"/>
      <c r="E28" s="1819"/>
      <c r="F28" s="1820"/>
      <c r="G28" s="19"/>
      <c r="H28" s="1813" t="s">
        <v>1415</v>
      </c>
      <c r="I28" s="1818" t="s">
        <v>1425</v>
      </c>
      <c r="J28" s="1819"/>
      <c r="K28" s="1819"/>
      <c r="L28" s="1820"/>
      <c r="M28" s="19"/>
      <c r="N28" s="1813" t="s">
        <v>1426</v>
      </c>
      <c r="O28" s="1818" t="s">
        <v>1427</v>
      </c>
      <c r="P28" s="1819"/>
      <c r="Q28" s="1819"/>
      <c r="R28" s="1820"/>
    </row>
    <row r="29" spans="2:18" ht="12" customHeight="1" thickBot="1">
      <c r="B29" s="1811"/>
      <c r="C29" s="546">
        <v>21</v>
      </c>
      <c r="D29" s="547">
        <v>22</v>
      </c>
      <c r="E29" s="547">
        <v>33</v>
      </c>
      <c r="F29" s="32">
        <v>44</v>
      </c>
      <c r="G29" s="19"/>
      <c r="H29" s="1811"/>
      <c r="I29" s="546">
        <v>21</v>
      </c>
      <c r="J29" s="547">
        <v>22</v>
      </c>
      <c r="K29" s="547">
        <v>33</v>
      </c>
      <c r="L29" s="32">
        <v>44</v>
      </c>
      <c r="M29" s="19"/>
      <c r="N29" s="1811"/>
      <c r="O29" s="546">
        <v>21</v>
      </c>
      <c r="P29" s="547">
        <v>22</v>
      </c>
      <c r="Q29" s="547">
        <v>33</v>
      </c>
      <c r="R29" s="32">
        <v>44</v>
      </c>
    </row>
    <row r="30" spans="2:18" ht="12" customHeight="1">
      <c r="B30" s="20">
        <v>600</v>
      </c>
      <c r="C30" s="513">
        <v>5829</v>
      </c>
      <c r="D30" s="46">
        <v>6050</v>
      </c>
      <c r="E30" s="46">
        <v>8501</v>
      </c>
      <c r="F30" s="45">
        <v>10578</v>
      </c>
      <c r="G30" s="19"/>
      <c r="H30" s="20">
        <v>600</v>
      </c>
      <c r="I30" s="513">
        <v>7351</v>
      </c>
      <c r="J30" s="46">
        <v>7573</v>
      </c>
      <c r="K30" s="46">
        <v>10024</v>
      </c>
      <c r="L30" s="45">
        <v>12101</v>
      </c>
      <c r="M30" s="19"/>
      <c r="N30" s="20">
        <v>400</v>
      </c>
      <c r="O30" s="513">
        <v>2416</v>
      </c>
      <c r="P30" s="46">
        <v>3123</v>
      </c>
      <c r="Q30" s="46">
        <v>3307</v>
      </c>
      <c r="R30" s="45">
        <v>5832</v>
      </c>
    </row>
    <row r="31" spans="2:18" ht="12" customHeight="1">
      <c r="B31" s="28">
        <v>700</v>
      </c>
      <c r="C31" s="14">
        <v>6302</v>
      </c>
      <c r="D31" s="49">
        <v>6538</v>
      </c>
      <c r="E31" s="49">
        <v>9007</v>
      </c>
      <c r="F31" s="44">
        <v>11432</v>
      </c>
      <c r="G31" s="19"/>
      <c r="H31" s="28">
        <v>700</v>
      </c>
      <c r="I31" s="14">
        <v>7954</v>
      </c>
      <c r="J31" s="49">
        <v>8190</v>
      </c>
      <c r="K31" s="49">
        <v>10659</v>
      </c>
      <c r="L31" s="44">
        <v>13084</v>
      </c>
      <c r="M31" s="19"/>
      <c r="N31" s="28">
        <v>500</v>
      </c>
      <c r="O31" s="14">
        <v>2488</v>
      </c>
      <c r="P31" s="49">
        <v>3477</v>
      </c>
      <c r="Q31" s="49">
        <v>3699</v>
      </c>
      <c r="R31" s="44">
        <v>6291</v>
      </c>
    </row>
    <row r="32" spans="2:18" ht="12" customHeight="1">
      <c r="B32" s="28">
        <v>800</v>
      </c>
      <c r="C32" s="14">
        <v>6642</v>
      </c>
      <c r="D32" s="49">
        <v>6889</v>
      </c>
      <c r="E32" s="49">
        <v>9517</v>
      </c>
      <c r="F32" s="44">
        <v>12027</v>
      </c>
      <c r="G32" s="19"/>
      <c r="H32" s="28">
        <v>800</v>
      </c>
      <c r="I32" s="14">
        <v>8405</v>
      </c>
      <c r="J32" s="49">
        <v>8652</v>
      </c>
      <c r="K32" s="49">
        <v>11280</v>
      </c>
      <c r="L32" s="44">
        <v>13790</v>
      </c>
      <c r="M32" s="19"/>
      <c r="N32" s="28">
        <v>600</v>
      </c>
      <c r="O32" s="14">
        <v>2664</v>
      </c>
      <c r="P32" s="49">
        <v>3791</v>
      </c>
      <c r="Q32" s="49">
        <v>4059</v>
      </c>
      <c r="R32" s="44">
        <v>6782</v>
      </c>
    </row>
    <row r="33" spans="2:18" ht="12" customHeight="1">
      <c r="B33" s="28">
        <v>900</v>
      </c>
      <c r="C33" s="14">
        <v>7059</v>
      </c>
      <c r="D33" s="49">
        <v>7340</v>
      </c>
      <c r="E33" s="49">
        <v>10031</v>
      </c>
      <c r="F33" s="44">
        <v>12803</v>
      </c>
      <c r="G33" s="19"/>
      <c r="H33" s="28">
        <v>900</v>
      </c>
      <c r="I33" s="14">
        <v>8937</v>
      </c>
      <c r="J33" s="49">
        <v>9218</v>
      </c>
      <c r="K33" s="49">
        <v>11909</v>
      </c>
      <c r="L33" s="44">
        <v>14681</v>
      </c>
      <c r="M33" s="19"/>
      <c r="N33" s="28">
        <v>700</v>
      </c>
      <c r="O33" s="14">
        <v>2841</v>
      </c>
      <c r="P33" s="49">
        <v>4197</v>
      </c>
      <c r="Q33" s="49">
        <v>4491</v>
      </c>
      <c r="R33" s="44">
        <v>7318</v>
      </c>
    </row>
    <row r="34" spans="2:18" ht="12" customHeight="1">
      <c r="B34" s="28">
        <v>1000</v>
      </c>
      <c r="C34" s="14">
        <v>7495</v>
      </c>
      <c r="D34" s="49">
        <v>7791</v>
      </c>
      <c r="E34" s="49">
        <v>10615</v>
      </c>
      <c r="F34" s="44">
        <v>13520</v>
      </c>
      <c r="G34" s="19"/>
      <c r="H34" s="28">
        <v>1000</v>
      </c>
      <c r="I34" s="14">
        <v>9558</v>
      </c>
      <c r="J34" s="49">
        <v>9854</v>
      </c>
      <c r="K34" s="49">
        <v>12677</v>
      </c>
      <c r="L34" s="44">
        <v>15582</v>
      </c>
      <c r="M34" s="19"/>
      <c r="N34" s="28">
        <v>800</v>
      </c>
      <c r="O34" s="14">
        <v>3018</v>
      </c>
      <c r="P34" s="49">
        <v>4609</v>
      </c>
      <c r="Q34" s="49">
        <v>4929</v>
      </c>
      <c r="R34" s="44">
        <v>7894</v>
      </c>
    </row>
    <row r="35" spans="2:18" ht="12" customHeight="1">
      <c r="B35" s="28">
        <v>1100</v>
      </c>
      <c r="C35" s="14">
        <v>7869</v>
      </c>
      <c r="D35" s="49">
        <v>8190</v>
      </c>
      <c r="E35" s="49">
        <v>11132</v>
      </c>
      <c r="F35" s="44">
        <v>14207</v>
      </c>
      <c r="G35" s="19"/>
      <c r="H35" s="28">
        <v>1100</v>
      </c>
      <c r="I35" s="14">
        <v>10042</v>
      </c>
      <c r="J35" s="49">
        <v>10364</v>
      </c>
      <c r="K35" s="49">
        <v>13306</v>
      </c>
      <c r="L35" s="44">
        <v>16381</v>
      </c>
      <c r="M35" s="19"/>
      <c r="N35" s="28">
        <v>900</v>
      </c>
      <c r="O35" s="14">
        <v>3196</v>
      </c>
      <c r="P35" s="49">
        <v>5028</v>
      </c>
      <c r="Q35" s="49">
        <v>5368</v>
      </c>
      <c r="R35" s="44">
        <v>8503</v>
      </c>
    </row>
    <row r="36" spans="2:18" ht="12" customHeight="1">
      <c r="B36" s="28">
        <v>1200</v>
      </c>
      <c r="C36" s="14">
        <v>8253</v>
      </c>
      <c r="D36" s="49">
        <v>8590</v>
      </c>
      <c r="E36" s="49">
        <v>11653</v>
      </c>
      <c r="F36" s="44">
        <v>14891</v>
      </c>
      <c r="G36" s="19"/>
      <c r="H36" s="28">
        <v>1200</v>
      </c>
      <c r="I36" s="14">
        <v>10541</v>
      </c>
      <c r="J36" s="49">
        <v>10877</v>
      </c>
      <c r="K36" s="49">
        <v>13941</v>
      </c>
      <c r="L36" s="44">
        <v>17179</v>
      </c>
      <c r="M36" s="19"/>
      <c r="N36" s="28">
        <v>1000</v>
      </c>
      <c r="O36" s="14">
        <v>3385</v>
      </c>
      <c r="P36" s="49">
        <v>5440</v>
      </c>
      <c r="Q36" s="49">
        <v>5807</v>
      </c>
      <c r="R36" s="44">
        <v>9105</v>
      </c>
    </row>
    <row r="37" spans="2:18" ht="12" customHeight="1">
      <c r="B37" s="28">
        <v>1400</v>
      </c>
      <c r="C37" s="14">
        <v>9140</v>
      </c>
      <c r="D37" s="49">
        <v>9521</v>
      </c>
      <c r="E37" s="49">
        <v>12803</v>
      </c>
      <c r="F37" s="44">
        <v>16418</v>
      </c>
      <c r="G37" s="19"/>
      <c r="H37" s="28">
        <v>1400</v>
      </c>
      <c r="I37" s="14">
        <v>11764</v>
      </c>
      <c r="J37" s="49">
        <v>12145</v>
      </c>
      <c r="K37" s="49">
        <v>15427</v>
      </c>
      <c r="L37" s="44">
        <v>19042</v>
      </c>
      <c r="M37" s="19"/>
      <c r="N37" s="28">
        <v>1100</v>
      </c>
      <c r="O37" s="14">
        <v>3600</v>
      </c>
      <c r="P37" s="49">
        <v>5839</v>
      </c>
      <c r="Q37" s="49">
        <v>6232</v>
      </c>
      <c r="R37" s="44">
        <v>9733</v>
      </c>
    </row>
    <row r="38" spans="2:18" ht="12" customHeight="1">
      <c r="B38" s="28">
        <v>1600</v>
      </c>
      <c r="C38" s="14">
        <v>10027</v>
      </c>
      <c r="D38" s="49">
        <v>10445</v>
      </c>
      <c r="E38" s="49">
        <v>14233</v>
      </c>
      <c r="F38" s="44">
        <v>17929</v>
      </c>
      <c r="G38" s="19"/>
      <c r="H38" s="28">
        <v>1600</v>
      </c>
      <c r="I38" s="14">
        <v>12980</v>
      </c>
      <c r="J38" s="49">
        <v>13398</v>
      </c>
      <c r="K38" s="49">
        <v>17186</v>
      </c>
      <c r="L38" s="44">
        <v>20882</v>
      </c>
      <c r="M38" s="19"/>
      <c r="N38" s="28">
        <v>1200</v>
      </c>
      <c r="O38" s="14">
        <v>3837</v>
      </c>
      <c r="P38" s="49">
        <v>6238</v>
      </c>
      <c r="Q38" s="49">
        <v>6677</v>
      </c>
      <c r="R38" s="44">
        <v>10341</v>
      </c>
    </row>
    <row r="39" spans="2:18" ht="12" customHeight="1">
      <c r="B39" s="28">
        <v>1800</v>
      </c>
      <c r="C39" s="14">
        <v>10933</v>
      </c>
      <c r="D39" s="49">
        <v>11398</v>
      </c>
      <c r="E39" s="49">
        <v>15183</v>
      </c>
      <c r="F39" s="44">
        <v>19482</v>
      </c>
      <c r="G39" s="19"/>
      <c r="H39" s="28">
        <v>1800</v>
      </c>
      <c r="I39" s="14">
        <v>14255</v>
      </c>
      <c r="J39" s="49">
        <v>14721</v>
      </c>
      <c r="K39" s="49">
        <v>18506</v>
      </c>
      <c r="L39" s="44">
        <v>22804</v>
      </c>
      <c r="M39" s="19"/>
      <c r="N39" s="28">
        <v>1400</v>
      </c>
      <c r="O39" s="14">
        <v>4294</v>
      </c>
      <c r="P39" s="49">
        <v>7057</v>
      </c>
      <c r="Q39" s="49">
        <v>7554</v>
      </c>
      <c r="R39" s="44">
        <v>11559</v>
      </c>
    </row>
    <row r="40" spans="2:18" ht="12" customHeight="1">
      <c r="B40" s="28">
        <v>2000</v>
      </c>
      <c r="C40" s="14">
        <v>11838</v>
      </c>
      <c r="D40" s="49">
        <v>12348</v>
      </c>
      <c r="E40" s="49">
        <v>16621</v>
      </c>
      <c r="F40" s="44">
        <v>21012</v>
      </c>
      <c r="G40" s="19"/>
      <c r="H40" s="28">
        <v>2000</v>
      </c>
      <c r="I40" s="14">
        <v>15516</v>
      </c>
      <c r="J40" s="49">
        <v>16026</v>
      </c>
      <c r="K40" s="49">
        <v>20298</v>
      </c>
      <c r="L40" s="44">
        <v>24689</v>
      </c>
      <c r="M40" s="19"/>
      <c r="N40" s="28">
        <v>1600</v>
      </c>
      <c r="O40" s="14">
        <v>4891</v>
      </c>
      <c r="P40" s="49">
        <v>7868</v>
      </c>
      <c r="Q40" s="49">
        <v>8430</v>
      </c>
      <c r="R40" s="44">
        <v>13163</v>
      </c>
    </row>
    <row r="41" spans="2:18" ht="12" customHeight="1">
      <c r="B41" s="28">
        <v>2300</v>
      </c>
      <c r="C41" s="14">
        <v>13143</v>
      </c>
      <c r="D41" s="49">
        <v>13701</v>
      </c>
      <c r="E41" s="49">
        <v>18347</v>
      </c>
      <c r="F41" s="44">
        <v>23255</v>
      </c>
      <c r="G41" s="19"/>
      <c r="H41" s="28">
        <v>2300</v>
      </c>
      <c r="I41" s="14">
        <v>17290</v>
      </c>
      <c r="J41" s="49">
        <v>17848</v>
      </c>
      <c r="K41" s="49">
        <v>22494</v>
      </c>
      <c r="L41" s="44">
        <v>27402</v>
      </c>
      <c r="M41" s="19"/>
      <c r="N41" s="28">
        <v>1800</v>
      </c>
      <c r="O41" s="14">
        <v>5453</v>
      </c>
      <c r="P41" s="49">
        <v>8687</v>
      </c>
      <c r="Q41" s="49">
        <v>9307</v>
      </c>
      <c r="R41" s="44">
        <v>14432</v>
      </c>
    </row>
    <row r="42" spans="2:18" ht="12" customHeight="1">
      <c r="B42" s="28">
        <v>2600</v>
      </c>
      <c r="C42" s="14">
        <v>14270</v>
      </c>
      <c r="D42" s="49">
        <v>14895</v>
      </c>
      <c r="E42" s="49">
        <v>19899</v>
      </c>
      <c r="F42" s="44">
        <v>25347</v>
      </c>
      <c r="G42" s="19"/>
      <c r="H42" s="28">
        <v>2600</v>
      </c>
      <c r="I42" s="14">
        <v>18720</v>
      </c>
      <c r="J42" s="49">
        <v>19345</v>
      </c>
      <c r="K42" s="49">
        <v>24349</v>
      </c>
      <c r="L42" s="44">
        <v>29797</v>
      </c>
      <c r="M42" s="19"/>
      <c r="N42" s="28">
        <v>2000</v>
      </c>
      <c r="O42" s="14">
        <v>5872</v>
      </c>
      <c r="P42" s="49">
        <v>9504</v>
      </c>
      <c r="Q42" s="49">
        <v>10178</v>
      </c>
      <c r="R42" s="44">
        <v>15683</v>
      </c>
    </row>
    <row r="43" spans="2:18" ht="12" customHeight="1" thickBot="1">
      <c r="B43" s="27">
        <v>3000</v>
      </c>
      <c r="C43" s="85">
        <v>15963</v>
      </c>
      <c r="D43" s="43">
        <v>16673</v>
      </c>
      <c r="E43" s="43">
        <v>21799</v>
      </c>
      <c r="F43" s="42">
        <v>28282</v>
      </c>
      <c r="G43" s="19"/>
      <c r="H43" s="27">
        <v>3000</v>
      </c>
      <c r="I43" s="85">
        <v>21019</v>
      </c>
      <c r="J43" s="43">
        <v>21729</v>
      </c>
      <c r="K43" s="43">
        <v>26855</v>
      </c>
      <c r="L43" s="42">
        <v>33338</v>
      </c>
      <c r="M43" s="19"/>
      <c r="N43" s="28">
        <v>2300</v>
      </c>
      <c r="O43" s="14">
        <v>6586</v>
      </c>
      <c r="P43" s="49">
        <v>10728</v>
      </c>
      <c r="Q43" s="49">
        <v>11514</v>
      </c>
      <c r="R43" s="44">
        <v>17587</v>
      </c>
    </row>
    <row r="44" spans="2:18" ht="12" customHeight="1" thickBo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8">
        <v>2600</v>
      </c>
      <c r="O44" s="14">
        <v>7423</v>
      </c>
      <c r="P44" s="49">
        <v>11952</v>
      </c>
      <c r="Q44" s="49">
        <v>12816</v>
      </c>
      <c r="R44" s="44">
        <v>19478</v>
      </c>
    </row>
    <row r="45" spans="2:18" ht="12" customHeight="1" thickBot="1">
      <c r="B45" s="15" t="s">
        <v>1428</v>
      </c>
      <c r="C45" s="41"/>
      <c r="D45" s="41"/>
      <c r="E45" s="41"/>
      <c r="F45" s="40"/>
      <c r="G45" s="19"/>
      <c r="H45" s="15" t="s">
        <v>1429</v>
      </c>
      <c r="I45" s="41"/>
      <c r="J45" s="41"/>
      <c r="K45" s="41"/>
      <c r="L45" s="40"/>
      <c r="M45" s="19"/>
      <c r="N45" s="27">
        <v>3000</v>
      </c>
      <c r="O45" s="85">
        <v>8267</v>
      </c>
      <c r="P45" s="43">
        <v>13582</v>
      </c>
      <c r="Q45" s="43">
        <v>14563</v>
      </c>
      <c r="R45" s="42">
        <v>21559</v>
      </c>
    </row>
    <row r="46" spans="2:18" ht="13.5" customHeight="1" thickBot="1">
      <c r="B46" s="1822" t="s">
        <v>1430</v>
      </c>
      <c r="C46" s="1823"/>
      <c r="D46" s="1823"/>
      <c r="E46" s="1823"/>
      <c r="F46" s="42">
        <v>460</v>
      </c>
      <c r="G46" s="19"/>
      <c r="H46" s="1824" t="s">
        <v>1431</v>
      </c>
      <c r="I46" s="1825"/>
      <c r="J46" s="1825"/>
      <c r="K46" s="1825"/>
      <c r="L46" s="44">
        <v>1547</v>
      </c>
      <c r="M46" s="19"/>
      <c r="N46" s="19"/>
      <c r="O46" s="19"/>
      <c r="P46" s="19"/>
      <c r="Q46" s="19"/>
      <c r="R46" s="19"/>
    </row>
    <row r="47" spans="2:18" ht="13.5" customHeight="1" thickBot="1">
      <c r="B47" s="19"/>
      <c r="C47" s="19"/>
      <c r="D47" s="19"/>
      <c r="E47" s="19"/>
      <c r="F47" s="19"/>
      <c r="G47" s="19"/>
      <c r="H47" s="1822" t="s">
        <v>1432</v>
      </c>
      <c r="I47" s="1823"/>
      <c r="J47" s="1823"/>
      <c r="K47" s="1823"/>
      <c r="L47" s="42">
        <v>1547</v>
      </c>
      <c r="M47" s="19"/>
      <c r="N47" s="36" t="s">
        <v>1356</v>
      </c>
      <c r="O47" s="1712" t="s">
        <v>1357</v>
      </c>
      <c r="P47" s="1720"/>
      <c r="Q47" s="1751"/>
      <c r="R47" s="47">
        <v>480</v>
      </c>
    </row>
    <row r="50" spans="2:5" ht="12.75">
      <c r="B50" s="1821"/>
      <c r="C50" s="1821"/>
      <c r="D50" s="1821"/>
      <c r="E50" s="1821"/>
    </row>
    <row r="54" spans="2:5" ht="12.75">
      <c r="B54" s="1821"/>
      <c r="C54" s="1821"/>
      <c r="D54" s="1821"/>
      <c r="E54" s="1821"/>
    </row>
    <row r="55" spans="2:5" ht="12.75">
      <c r="B55" s="1821"/>
      <c r="C55" s="1821"/>
      <c r="D55" s="1821"/>
      <c r="E55" s="1821"/>
    </row>
    <row r="68" ht="12.75" customHeight="1"/>
  </sheetData>
  <sheetProtection selectLockedCells="1" selectUnlockedCells="1"/>
  <mergeCells count="21">
    <mergeCell ref="B55:E55"/>
    <mergeCell ref="O28:R28"/>
    <mergeCell ref="B46:E46"/>
    <mergeCell ref="H46:K46"/>
    <mergeCell ref="H47:K47"/>
    <mergeCell ref="B50:E50"/>
    <mergeCell ref="B54:E54"/>
    <mergeCell ref="O47:Q47"/>
    <mergeCell ref="B28:B29"/>
    <mergeCell ref="C28:F28"/>
    <mergeCell ref="H28:H29"/>
    <mergeCell ref="I28:L28"/>
    <mergeCell ref="N28:N29"/>
    <mergeCell ref="B9:B10"/>
    <mergeCell ref="C9:F9"/>
    <mergeCell ref="H9:H10"/>
    <mergeCell ref="I9:L9"/>
    <mergeCell ref="N9:N10"/>
    <mergeCell ref="A2:G2"/>
    <mergeCell ref="O9:R9"/>
    <mergeCell ref="A21:A22"/>
  </mergeCells>
  <hyperlinks>
    <hyperlink ref="T6" location="Оглавление!A1" display="Оглавление!A1"/>
    <hyperlink ref="R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C1">
      <selection activeCell="O2" sqref="O2"/>
    </sheetView>
  </sheetViews>
  <sheetFormatPr defaultColWidth="9.00390625" defaultRowHeight="12.75"/>
  <cols>
    <col min="1" max="1" width="3.375" style="54" customWidth="1"/>
    <col min="2" max="2" width="4.25390625" style="54" customWidth="1"/>
    <col min="3" max="4" width="12.375" style="54" customWidth="1"/>
    <col min="5" max="5" width="9.125" style="54" customWidth="1"/>
    <col min="6" max="6" width="3.00390625" style="54" customWidth="1"/>
    <col min="7" max="7" width="4.75390625" style="54" customWidth="1"/>
    <col min="8" max="9" width="11.875" style="54" customWidth="1"/>
    <col min="10" max="10" width="9.625" style="54" customWidth="1"/>
    <col min="11" max="11" width="2.875" style="54" customWidth="1"/>
    <col min="12" max="12" width="4.375" style="54" customWidth="1"/>
    <col min="13" max="14" width="23.125" style="54" customWidth="1"/>
    <col min="15" max="15" width="9.875" style="54" customWidth="1"/>
    <col min="16" max="16384" width="9.125" style="54" customWidth="1"/>
  </cols>
  <sheetData>
    <row r="1" spans="1:15" ht="9.75" customHeight="1">
      <c r="A1" s="55" t="s">
        <v>7</v>
      </c>
      <c r="O1" s="1597" t="s">
        <v>6553</v>
      </c>
    </row>
    <row r="2" spans="1:15" ht="12" customHeight="1">
      <c r="A2" s="1796" t="s">
        <v>1353</v>
      </c>
      <c r="B2" s="1796"/>
      <c r="C2" s="1796"/>
      <c r="D2" s="1796"/>
      <c r="E2" s="1796"/>
      <c r="F2" s="1796"/>
      <c r="G2" s="1796"/>
      <c r="H2" s="57"/>
      <c r="I2" s="57"/>
      <c r="J2" s="57"/>
      <c r="K2" s="57"/>
      <c r="L2" s="57"/>
      <c r="M2" s="57"/>
      <c r="N2" s="57"/>
      <c r="O2" s="56"/>
    </row>
    <row r="3" spans="1:15" ht="12.75">
      <c r="A3" s="53" t="s">
        <v>1433</v>
      </c>
      <c r="O3" s="39"/>
    </row>
    <row r="4" ht="12.75">
      <c r="A4" s="54" t="s">
        <v>1434</v>
      </c>
    </row>
    <row r="5" ht="11.25" customHeight="1" thickBot="1"/>
    <row r="6" spans="2:15" ht="10.5" customHeight="1" thickBot="1">
      <c r="B6" s="548"/>
      <c r="C6" s="517" t="s">
        <v>1435</v>
      </c>
      <c r="D6" s="552" t="s">
        <v>1436</v>
      </c>
      <c r="E6" s="21" t="s">
        <v>1437</v>
      </c>
      <c r="F6" s="19"/>
      <c r="G6" s="549"/>
      <c r="H6" s="551" t="s">
        <v>1435</v>
      </c>
      <c r="I6" s="552" t="s">
        <v>1436</v>
      </c>
      <c r="J6" s="21" t="s">
        <v>1437</v>
      </c>
      <c r="K6" s="19"/>
      <c r="L6" s="1"/>
      <c r="M6" s="517" t="s">
        <v>1435</v>
      </c>
      <c r="N6" s="552" t="s">
        <v>1436</v>
      </c>
      <c r="O6" s="21" t="s">
        <v>1437</v>
      </c>
    </row>
    <row r="7" spans="2:15" ht="10.5" customHeight="1">
      <c r="B7" s="1828" t="s">
        <v>1438</v>
      </c>
      <c r="C7" s="513" t="s">
        <v>1439</v>
      </c>
      <c r="D7" s="25" t="s">
        <v>1440</v>
      </c>
      <c r="E7" s="20">
        <v>4666</v>
      </c>
      <c r="F7" s="19"/>
      <c r="G7" s="1830" t="s">
        <v>1441</v>
      </c>
      <c r="H7" s="513" t="s">
        <v>1442</v>
      </c>
      <c r="I7" s="25" t="s">
        <v>1443</v>
      </c>
      <c r="J7" s="20">
        <v>44044</v>
      </c>
      <c r="K7" s="19"/>
      <c r="L7" s="1831" t="s">
        <v>1444</v>
      </c>
      <c r="M7" s="513" t="s">
        <v>1445</v>
      </c>
      <c r="N7" s="25" t="s">
        <v>1446</v>
      </c>
      <c r="O7" s="20">
        <v>37357</v>
      </c>
    </row>
    <row r="8" spans="2:15" ht="10.5" customHeight="1">
      <c r="B8" s="1828"/>
      <c r="C8" s="14" t="s">
        <v>1447</v>
      </c>
      <c r="D8" s="30" t="s">
        <v>1448</v>
      </c>
      <c r="E8" s="28">
        <v>5089</v>
      </c>
      <c r="F8" s="19"/>
      <c r="G8" s="1826"/>
      <c r="H8" s="14" t="s">
        <v>1449</v>
      </c>
      <c r="I8" s="30" t="s">
        <v>1450</v>
      </c>
      <c r="J8" s="28">
        <v>55587</v>
      </c>
      <c r="K8" s="19"/>
      <c r="L8" s="1826"/>
      <c r="M8" s="14" t="s">
        <v>1451</v>
      </c>
      <c r="N8" s="30" t="s">
        <v>1452</v>
      </c>
      <c r="O8" s="28">
        <v>38563</v>
      </c>
    </row>
    <row r="9" spans="2:15" ht="10.5" customHeight="1">
      <c r="B9" s="1828"/>
      <c r="C9" s="14" t="s">
        <v>1453</v>
      </c>
      <c r="D9" s="30" t="s">
        <v>1454</v>
      </c>
      <c r="E9" s="28">
        <v>5425</v>
      </c>
      <c r="F9" s="19"/>
      <c r="G9" s="1826"/>
      <c r="H9" s="14" t="s">
        <v>1455</v>
      </c>
      <c r="I9" s="30" t="s">
        <v>1456</v>
      </c>
      <c r="J9" s="28">
        <v>61202</v>
      </c>
      <c r="K9" s="19"/>
      <c r="L9" s="1826"/>
      <c r="M9" s="14" t="s">
        <v>1457</v>
      </c>
      <c r="N9" s="30" t="s">
        <v>1458</v>
      </c>
      <c r="O9" s="28">
        <v>49146</v>
      </c>
    </row>
    <row r="10" spans="2:15" ht="10.5" customHeight="1">
      <c r="B10" s="1828"/>
      <c r="C10" s="14" t="s">
        <v>1459</v>
      </c>
      <c r="D10" s="30" t="s">
        <v>1460</v>
      </c>
      <c r="E10" s="28">
        <v>5826</v>
      </c>
      <c r="F10" s="19"/>
      <c r="G10" s="1826"/>
      <c r="H10" s="14" t="s">
        <v>1461</v>
      </c>
      <c r="I10" s="30" t="s">
        <v>1462</v>
      </c>
      <c r="J10" s="28">
        <v>65506</v>
      </c>
      <c r="K10" s="19"/>
      <c r="L10" s="1826"/>
      <c r="M10" s="14" t="s">
        <v>1463</v>
      </c>
      <c r="N10" s="30" t="s">
        <v>1464</v>
      </c>
      <c r="O10" s="28">
        <v>50714</v>
      </c>
    </row>
    <row r="11" spans="2:15" ht="10.5" customHeight="1">
      <c r="B11" s="1828"/>
      <c r="C11" s="14" t="s">
        <v>1465</v>
      </c>
      <c r="D11" s="30" t="s">
        <v>1466</v>
      </c>
      <c r="E11" s="28">
        <v>6221</v>
      </c>
      <c r="F11" s="19"/>
      <c r="G11" s="1826" t="s">
        <v>1467</v>
      </c>
      <c r="H11" s="14" t="s">
        <v>1468</v>
      </c>
      <c r="I11" s="30" t="s">
        <v>1469</v>
      </c>
      <c r="J11" s="28">
        <v>30343</v>
      </c>
      <c r="K11" s="19"/>
      <c r="L11" s="1826" t="s">
        <v>1470</v>
      </c>
      <c r="M11" s="14" t="s">
        <v>1471</v>
      </c>
      <c r="N11" s="30" t="s">
        <v>1472</v>
      </c>
      <c r="O11" s="28">
        <v>19108</v>
      </c>
    </row>
    <row r="12" spans="2:15" ht="10.5" customHeight="1">
      <c r="B12" s="1828"/>
      <c r="C12" s="14" t="s">
        <v>1473</v>
      </c>
      <c r="D12" s="30" t="s">
        <v>1474</v>
      </c>
      <c r="E12" s="28">
        <v>5826</v>
      </c>
      <c r="F12" s="19"/>
      <c r="G12" s="1826"/>
      <c r="H12" s="14" t="s">
        <v>1475</v>
      </c>
      <c r="I12" s="30" t="s">
        <v>1476</v>
      </c>
      <c r="J12" s="28">
        <v>31227</v>
      </c>
      <c r="K12" s="19"/>
      <c r="L12" s="1826"/>
      <c r="M12" s="14" t="s">
        <v>1477</v>
      </c>
      <c r="N12" s="30" t="s">
        <v>1478</v>
      </c>
      <c r="O12" s="28">
        <v>20196</v>
      </c>
    </row>
    <row r="13" spans="2:15" ht="10.5" customHeight="1">
      <c r="B13" s="1828"/>
      <c r="C13" s="14" t="s">
        <v>1479</v>
      </c>
      <c r="D13" s="30" t="s">
        <v>1480</v>
      </c>
      <c r="E13" s="28">
        <v>6411</v>
      </c>
      <c r="F13" s="19"/>
      <c r="G13" s="1826"/>
      <c r="H13" s="14" t="s">
        <v>1481</v>
      </c>
      <c r="I13" s="30" t="s">
        <v>1482</v>
      </c>
      <c r="J13" s="28">
        <v>32611</v>
      </c>
      <c r="K13" s="19"/>
      <c r="L13" s="1826"/>
      <c r="M13" s="14" t="s">
        <v>1483</v>
      </c>
      <c r="N13" s="30" t="s">
        <v>1484</v>
      </c>
      <c r="O13" s="28">
        <v>24263</v>
      </c>
    </row>
    <row r="14" spans="2:15" ht="10.5" customHeight="1">
      <c r="B14" s="1828"/>
      <c r="C14" s="14" t="s">
        <v>1485</v>
      </c>
      <c r="D14" s="30" t="s">
        <v>1486</v>
      </c>
      <c r="E14" s="28">
        <v>6745</v>
      </c>
      <c r="F14" s="19"/>
      <c r="G14" s="1826"/>
      <c r="H14" s="14" t="s">
        <v>1487</v>
      </c>
      <c r="I14" s="30" t="s">
        <v>1488</v>
      </c>
      <c r="J14" s="28">
        <v>34497</v>
      </c>
      <c r="K14" s="19"/>
      <c r="L14" s="1826"/>
      <c r="M14" s="14" t="s">
        <v>1489</v>
      </c>
      <c r="N14" s="30" t="s">
        <v>1490</v>
      </c>
      <c r="O14" s="28">
        <v>28713</v>
      </c>
    </row>
    <row r="15" spans="2:15" ht="10.5" customHeight="1">
      <c r="B15" s="1828"/>
      <c r="C15" s="14" t="s">
        <v>1491</v>
      </c>
      <c r="D15" s="30" t="s">
        <v>1492</v>
      </c>
      <c r="E15" s="28">
        <v>7081</v>
      </c>
      <c r="F15" s="19"/>
      <c r="G15" s="1826"/>
      <c r="H15" s="14" t="s">
        <v>1493</v>
      </c>
      <c r="I15" s="30" t="s">
        <v>1494</v>
      </c>
      <c r="J15" s="28">
        <v>38923</v>
      </c>
      <c r="K15" s="19"/>
      <c r="L15" s="1826"/>
      <c r="M15" s="14" t="s">
        <v>1495</v>
      </c>
      <c r="N15" s="30" t="s">
        <v>1496</v>
      </c>
      <c r="O15" s="28">
        <v>33095</v>
      </c>
    </row>
    <row r="16" spans="2:15" ht="10.5" customHeight="1">
      <c r="B16" s="1828"/>
      <c r="C16" s="14" t="s">
        <v>1497</v>
      </c>
      <c r="D16" s="30" t="s">
        <v>1498</v>
      </c>
      <c r="E16" s="28">
        <v>7519</v>
      </c>
      <c r="F16" s="19"/>
      <c r="G16" s="1826"/>
      <c r="H16" s="14" t="s">
        <v>1499</v>
      </c>
      <c r="I16" s="30" t="s">
        <v>1500</v>
      </c>
      <c r="J16" s="28">
        <v>40101</v>
      </c>
      <c r="K16" s="19"/>
      <c r="L16" s="1826"/>
      <c r="M16" s="14" t="s">
        <v>1501</v>
      </c>
      <c r="N16" s="30" t="s">
        <v>1502</v>
      </c>
      <c r="O16" s="28">
        <v>37129</v>
      </c>
    </row>
    <row r="17" spans="2:15" ht="10.5" customHeight="1">
      <c r="B17" s="1828"/>
      <c r="C17" s="14" t="s">
        <v>1503</v>
      </c>
      <c r="D17" s="30" t="s">
        <v>1504</v>
      </c>
      <c r="E17" s="28">
        <v>9585</v>
      </c>
      <c r="F17" s="19"/>
      <c r="G17" s="1826"/>
      <c r="H17" s="14" t="s">
        <v>1505</v>
      </c>
      <c r="I17" s="30" t="s">
        <v>1506</v>
      </c>
      <c r="J17" s="28">
        <v>41889</v>
      </c>
      <c r="K17" s="19"/>
      <c r="L17" s="1826"/>
      <c r="M17" s="14" t="s">
        <v>1507</v>
      </c>
      <c r="N17" s="30" t="s">
        <v>1508</v>
      </c>
      <c r="O17" s="28">
        <v>17740</v>
      </c>
    </row>
    <row r="18" spans="2:15" ht="10.5" customHeight="1">
      <c r="B18" s="1828"/>
      <c r="C18" s="14" t="s">
        <v>1509</v>
      </c>
      <c r="D18" s="30" t="s">
        <v>1510</v>
      </c>
      <c r="E18" s="28">
        <v>10757</v>
      </c>
      <c r="F18" s="19"/>
      <c r="G18" s="1826"/>
      <c r="H18" s="14" t="s">
        <v>1511</v>
      </c>
      <c r="I18" s="30" t="s">
        <v>1512</v>
      </c>
      <c r="J18" s="28">
        <v>44384</v>
      </c>
      <c r="K18" s="19"/>
      <c r="L18" s="1826"/>
      <c r="M18" s="14" t="s">
        <v>1513</v>
      </c>
      <c r="N18" s="30" t="s">
        <v>1514</v>
      </c>
      <c r="O18" s="28">
        <v>17143</v>
      </c>
    </row>
    <row r="19" spans="2:15" ht="10.5" customHeight="1">
      <c r="B19" s="1828"/>
      <c r="C19" s="14" t="s">
        <v>1515</v>
      </c>
      <c r="D19" s="30" t="s">
        <v>1516</v>
      </c>
      <c r="E19" s="28">
        <v>11562</v>
      </c>
      <c r="F19" s="19"/>
      <c r="G19" s="1826"/>
      <c r="H19" s="14" t="s">
        <v>1517</v>
      </c>
      <c r="I19" s="30" t="s">
        <v>1518</v>
      </c>
      <c r="J19" s="28">
        <v>43856</v>
      </c>
      <c r="K19" s="19"/>
      <c r="L19" s="1826"/>
      <c r="M19" s="14" t="s">
        <v>1519</v>
      </c>
      <c r="N19" s="30" t="s">
        <v>1520</v>
      </c>
      <c r="O19" s="28">
        <v>23001</v>
      </c>
    </row>
    <row r="20" spans="2:15" ht="10.5" customHeight="1">
      <c r="B20" s="1828"/>
      <c r="C20" s="14" t="s">
        <v>1521</v>
      </c>
      <c r="D20" s="30" t="s">
        <v>1522</v>
      </c>
      <c r="E20" s="28">
        <v>12388</v>
      </c>
      <c r="F20" s="19"/>
      <c r="G20" s="1826"/>
      <c r="H20" s="14" t="s">
        <v>1523</v>
      </c>
      <c r="I20" s="30" t="s">
        <v>1524</v>
      </c>
      <c r="J20" s="28">
        <v>45277</v>
      </c>
      <c r="K20" s="19"/>
      <c r="L20" s="1826"/>
      <c r="M20" s="14" t="s">
        <v>1525</v>
      </c>
      <c r="N20" s="30" t="s">
        <v>1526</v>
      </c>
      <c r="O20" s="28">
        <v>26752</v>
      </c>
    </row>
    <row r="21" spans="2:15" ht="10.5" customHeight="1">
      <c r="B21" s="1828" t="s">
        <v>1527</v>
      </c>
      <c r="C21" s="14" t="s">
        <v>1528</v>
      </c>
      <c r="D21" s="30" t="s">
        <v>1529</v>
      </c>
      <c r="E21" s="28">
        <v>5042</v>
      </c>
      <c r="F21" s="19"/>
      <c r="G21" s="1826"/>
      <c r="H21" s="14" t="s">
        <v>1530</v>
      </c>
      <c r="I21" s="30" t="s">
        <v>1531</v>
      </c>
      <c r="J21" s="28">
        <v>47335</v>
      </c>
      <c r="K21" s="19"/>
      <c r="L21" s="1826"/>
      <c r="M21" s="14" t="s">
        <v>1532</v>
      </c>
      <c r="N21" s="30" t="s">
        <v>1533</v>
      </c>
      <c r="O21" s="28">
        <v>31308</v>
      </c>
    </row>
    <row r="22" spans="2:15" ht="10.5" customHeight="1">
      <c r="B22" s="1828"/>
      <c r="C22" s="14" t="s">
        <v>1534</v>
      </c>
      <c r="D22" s="30" t="s">
        <v>1535</v>
      </c>
      <c r="E22" s="28">
        <v>5527</v>
      </c>
      <c r="F22" s="19"/>
      <c r="G22" s="1826"/>
      <c r="H22" s="14" t="s">
        <v>1536</v>
      </c>
      <c r="I22" s="30" t="s">
        <v>1537</v>
      </c>
      <c r="J22" s="28">
        <v>60552</v>
      </c>
      <c r="K22" s="19"/>
      <c r="L22" s="1826"/>
      <c r="M22" s="14" t="s">
        <v>1538</v>
      </c>
      <c r="N22" s="30" t="s">
        <v>1539</v>
      </c>
      <c r="O22" s="28">
        <v>32713</v>
      </c>
    </row>
    <row r="23" spans="2:15" ht="10.5" customHeight="1">
      <c r="B23" s="1828"/>
      <c r="C23" s="14" t="s">
        <v>1540</v>
      </c>
      <c r="D23" s="30" t="s">
        <v>1541</v>
      </c>
      <c r="E23" s="28">
        <v>5887</v>
      </c>
      <c r="F23" s="19"/>
      <c r="G23" s="1826" t="s">
        <v>1542</v>
      </c>
      <c r="H23" s="14" t="s">
        <v>1543</v>
      </c>
      <c r="I23" s="30" t="s">
        <v>1544</v>
      </c>
      <c r="J23" s="28">
        <v>9980</v>
      </c>
      <c r="K23" s="19"/>
      <c r="L23" s="1826" t="s">
        <v>1545</v>
      </c>
      <c r="M23" s="14" t="s">
        <v>1546</v>
      </c>
      <c r="N23" s="30" t="s">
        <v>1547</v>
      </c>
      <c r="O23" s="28">
        <v>20400</v>
      </c>
    </row>
    <row r="24" spans="1:15" ht="10.5" customHeight="1">
      <c r="A24" s="1794">
        <v>38</v>
      </c>
      <c r="B24" s="1828"/>
      <c r="C24" s="14" t="s">
        <v>1548</v>
      </c>
      <c r="D24" s="30" t="s">
        <v>1549</v>
      </c>
      <c r="E24" s="28">
        <v>6311</v>
      </c>
      <c r="F24" s="19"/>
      <c r="G24" s="1826"/>
      <c r="H24" s="14" t="s">
        <v>1550</v>
      </c>
      <c r="I24" s="30" t="s">
        <v>1551</v>
      </c>
      <c r="J24" s="28">
        <v>12135</v>
      </c>
      <c r="K24" s="19"/>
      <c r="L24" s="1826"/>
      <c r="M24" s="14" t="s">
        <v>1552</v>
      </c>
      <c r="N24" s="30" t="s">
        <v>1553</v>
      </c>
      <c r="O24" s="28">
        <v>21040</v>
      </c>
    </row>
    <row r="25" spans="1:15" ht="10.5" customHeight="1">
      <c r="A25" s="1794"/>
      <c r="B25" s="1828"/>
      <c r="C25" s="14" t="s">
        <v>1554</v>
      </c>
      <c r="D25" s="30" t="s">
        <v>1555</v>
      </c>
      <c r="E25" s="28">
        <v>6745</v>
      </c>
      <c r="F25" s="19"/>
      <c r="G25" s="1826"/>
      <c r="H25" s="14" t="s">
        <v>1556</v>
      </c>
      <c r="I25" s="30" t="s">
        <v>1557</v>
      </c>
      <c r="J25" s="28">
        <v>10933</v>
      </c>
      <c r="K25" s="19"/>
      <c r="L25" s="1826"/>
      <c r="M25" s="14" t="s">
        <v>1558</v>
      </c>
      <c r="N25" s="30" t="s">
        <v>1559</v>
      </c>
      <c r="O25" s="28">
        <v>22390</v>
      </c>
    </row>
    <row r="26" spans="2:15" ht="10.5" customHeight="1">
      <c r="B26" s="1828"/>
      <c r="C26" s="14" t="s">
        <v>1560</v>
      </c>
      <c r="D26" s="30" t="s">
        <v>1561</v>
      </c>
      <c r="E26" s="28">
        <v>6285</v>
      </c>
      <c r="F26" s="19"/>
      <c r="G26" s="1826"/>
      <c r="H26" s="14" t="s">
        <v>1562</v>
      </c>
      <c r="I26" s="30" t="s">
        <v>1563</v>
      </c>
      <c r="J26" s="28">
        <v>14633</v>
      </c>
      <c r="K26" s="19"/>
      <c r="L26" s="1826"/>
      <c r="M26" s="14" t="s">
        <v>1564</v>
      </c>
      <c r="N26" s="30" t="s">
        <v>1565</v>
      </c>
      <c r="O26" s="28">
        <v>23260</v>
      </c>
    </row>
    <row r="27" spans="2:15" ht="10.5" customHeight="1">
      <c r="B27" s="1828"/>
      <c r="C27" s="14" t="s">
        <v>1566</v>
      </c>
      <c r="D27" s="30" t="s">
        <v>1567</v>
      </c>
      <c r="E27" s="28">
        <v>6955</v>
      </c>
      <c r="F27" s="19"/>
      <c r="G27" s="1826"/>
      <c r="H27" s="14" t="s">
        <v>1568</v>
      </c>
      <c r="I27" s="30" t="s">
        <v>1569</v>
      </c>
      <c r="J27" s="28">
        <v>12884</v>
      </c>
      <c r="K27" s="19"/>
      <c r="L27" s="1826"/>
      <c r="M27" s="14" t="s">
        <v>1570</v>
      </c>
      <c r="N27" s="30" t="s">
        <v>1571</v>
      </c>
      <c r="O27" s="28">
        <v>23988</v>
      </c>
    </row>
    <row r="28" spans="2:15" ht="10.5" customHeight="1">
      <c r="B28" s="1828"/>
      <c r="C28" s="14" t="s">
        <v>1572</v>
      </c>
      <c r="D28" s="30" t="s">
        <v>1573</v>
      </c>
      <c r="E28" s="28">
        <v>7315</v>
      </c>
      <c r="F28" s="19"/>
      <c r="G28" s="1826"/>
      <c r="H28" s="14" t="s">
        <v>1574</v>
      </c>
      <c r="I28" s="30" t="s">
        <v>1575</v>
      </c>
      <c r="J28" s="28">
        <v>14032</v>
      </c>
      <c r="K28" s="19"/>
      <c r="L28" s="1826"/>
      <c r="M28" s="14" t="s">
        <v>1576</v>
      </c>
      <c r="N28" s="30" t="s">
        <v>1577</v>
      </c>
      <c r="O28" s="28">
        <v>25501</v>
      </c>
    </row>
    <row r="29" spans="2:15" ht="10.5" customHeight="1">
      <c r="B29" s="1828"/>
      <c r="C29" s="14" t="s">
        <v>1578</v>
      </c>
      <c r="D29" s="30" t="s">
        <v>1579</v>
      </c>
      <c r="E29" s="28">
        <v>7672</v>
      </c>
      <c r="F29" s="19"/>
      <c r="G29" s="1826"/>
      <c r="H29" s="14" t="s">
        <v>1580</v>
      </c>
      <c r="I29" s="30" t="s">
        <v>1581</v>
      </c>
      <c r="J29" s="28">
        <v>15537</v>
      </c>
      <c r="K29" s="19"/>
      <c r="L29" s="1826"/>
      <c r="M29" s="14" t="s">
        <v>1582</v>
      </c>
      <c r="N29" s="30" t="s">
        <v>1583</v>
      </c>
      <c r="O29" s="28">
        <v>30562</v>
      </c>
    </row>
    <row r="30" spans="2:15" ht="10.5" customHeight="1">
      <c r="B30" s="1828"/>
      <c r="C30" s="14" t="s">
        <v>1584</v>
      </c>
      <c r="D30" s="30" t="s">
        <v>1585</v>
      </c>
      <c r="E30" s="28">
        <v>8146</v>
      </c>
      <c r="F30" s="19"/>
      <c r="G30" s="1826"/>
      <c r="H30" s="14" t="s">
        <v>1586</v>
      </c>
      <c r="I30" s="30" t="s">
        <v>1587</v>
      </c>
      <c r="J30" s="28">
        <v>17084</v>
      </c>
      <c r="K30" s="19"/>
      <c r="L30" s="1826"/>
      <c r="M30" s="14" t="s">
        <v>1588</v>
      </c>
      <c r="N30" s="30" t="s">
        <v>1589</v>
      </c>
      <c r="O30" s="28">
        <v>31572</v>
      </c>
    </row>
    <row r="31" spans="2:15" ht="10.5" customHeight="1">
      <c r="B31" s="1828"/>
      <c r="C31" s="14" t="s">
        <v>1590</v>
      </c>
      <c r="D31" s="30" t="s">
        <v>1591</v>
      </c>
      <c r="E31" s="28">
        <v>10397</v>
      </c>
      <c r="F31" s="19"/>
      <c r="G31" s="1826" t="s">
        <v>1592</v>
      </c>
      <c r="H31" s="14" t="s">
        <v>1593</v>
      </c>
      <c r="I31" s="30" t="s">
        <v>1594</v>
      </c>
      <c r="J31" s="28">
        <v>15001</v>
      </c>
      <c r="K31" s="19"/>
      <c r="L31" s="1826"/>
      <c r="M31" s="14" t="s">
        <v>1595</v>
      </c>
      <c r="N31" s="30" t="s">
        <v>1596</v>
      </c>
      <c r="O31" s="28">
        <v>33606</v>
      </c>
    </row>
    <row r="32" spans="2:15" ht="10.5" customHeight="1">
      <c r="B32" s="1828"/>
      <c r="C32" s="14" t="s">
        <v>1597</v>
      </c>
      <c r="D32" s="30" t="s">
        <v>1598</v>
      </c>
      <c r="E32" s="28">
        <v>11668</v>
      </c>
      <c r="F32" s="19"/>
      <c r="G32" s="1826"/>
      <c r="H32" s="14" t="s">
        <v>1599</v>
      </c>
      <c r="I32" s="30" t="s">
        <v>1600</v>
      </c>
      <c r="J32" s="28">
        <v>17330</v>
      </c>
      <c r="K32" s="19"/>
      <c r="L32" s="1826" t="s">
        <v>1601</v>
      </c>
      <c r="M32" s="14" t="s">
        <v>1602</v>
      </c>
      <c r="N32" s="30" t="s">
        <v>1603</v>
      </c>
      <c r="O32" s="28">
        <v>25753</v>
      </c>
    </row>
    <row r="33" spans="2:15" ht="10.5" customHeight="1">
      <c r="B33" s="1828"/>
      <c r="C33" s="14" t="s">
        <v>1604</v>
      </c>
      <c r="D33" s="30" t="s">
        <v>1605</v>
      </c>
      <c r="E33" s="28">
        <v>12555</v>
      </c>
      <c r="F33" s="19"/>
      <c r="G33" s="1826"/>
      <c r="H33" s="14" t="s">
        <v>1606</v>
      </c>
      <c r="I33" s="30" t="s">
        <v>1607</v>
      </c>
      <c r="J33" s="28">
        <v>20964</v>
      </c>
      <c r="K33" s="19"/>
      <c r="L33" s="1826"/>
      <c r="M33" s="14" t="s">
        <v>1608</v>
      </c>
      <c r="N33" s="30" t="s">
        <v>1609</v>
      </c>
      <c r="O33" s="28">
        <v>28613</v>
      </c>
    </row>
    <row r="34" spans="2:15" ht="10.5" customHeight="1">
      <c r="B34" s="1828"/>
      <c r="C34" s="14" t="s">
        <v>1610</v>
      </c>
      <c r="D34" s="30" t="s">
        <v>1611</v>
      </c>
      <c r="E34" s="28">
        <v>13443</v>
      </c>
      <c r="F34" s="19"/>
      <c r="G34" s="1826"/>
      <c r="H34" s="14" t="s">
        <v>1612</v>
      </c>
      <c r="I34" s="30" t="s">
        <v>1613</v>
      </c>
      <c r="J34" s="28">
        <v>21911</v>
      </c>
      <c r="K34" s="19"/>
      <c r="L34" s="1826"/>
      <c r="M34" s="14" t="s">
        <v>1614</v>
      </c>
      <c r="N34" s="30" t="s">
        <v>1615</v>
      </c>
      <c r="O34" s="28">
        <v>30343</v>
      </c>
    </row>
    <row r="35" spans="2:15" ht="10.5" customHeight="1">
      <c r="B35" s="1828" t="s">
        <v>1616</v>
      </c>
      <c r="C35" s="14" t="s">
        <v>1617</v>
      </c>
      <c r="D35" s="30" t="s">
        <v>1618</v>
      </c>
      <c r="E35" s="28">
        <v>6378</v>
      </c>
      <c r="F35" s="19"/>
      <c r="G35" s="1826"/>
      <c r="H35" s="14" t="s">
        <v>1619</v>
      </c>
      <c r="I35" s="30" t="s">
        <v>1620</v>
      </c>
      <c r="J35" s="28">
        <v>23311</v>
      </c>
      <c r="K35" s="19"/>
      <c r="L35" s="1826"/>
      <c r="M35" s="14" t="s">
        <v>1621</v>
      </c>
      <c r="N35" s="30" t="s">
        <v>1622</v>
      </c>
      <c r="O35" s="28">
        <v>34029</v>
      </c>
    </row>
    <row r="36" spans="2:15" ht="10.5" customHeight="1">
      <c r="B36" s="1828"/>
      <c r="C36" s="14" t="s">
        <v>1623</v>
      </c>
      <c r="D36" s="30" t="s">
        <v>1624</v>
      </c>
      <c r="E36" s="28">
        <v>6905</v>
      </c>
      <c r="F36" s="19"/>
      <c r="G36" s="1826"/>
      <c r="H36" s="14" t="s">
        <v>1625</v>
      </c>
      <c r="I36" s="30" t="s">
        <v>1626</v>
      </c>
      <c r="J36" s="28">
        <v>27117</v>
      </c>
      <c r="K36" s="19"/>
      <c r="L36" s="1826"/>
      <c r="M36" s="14" t="s">
        <v>1627</v>
      </c>
      <c r="N36" s="30" t="s">
        <v>1628</v>
      </c>
      <c r="O36" s="28">
        <v>36058</v>
      </c>
    </row>
    <row r="37" spans="2:15" ht="10.5" customHeight="1">
      <c r="B37" s="1828"/>
      <c r="C37" s="14" t="s">
        <v>1629</v>
      </c>
      <c r="D37" s="30" t="s">
        <v>1630</v>
      </c>
      <c r="E37" s="28">
        <v>7340</v>
      </c>
      <c r="F37" s="19"/>
      <c r="G37" s="1826"/>
      <c r="H37" s="14" t="s">
        <v>1631</v>
      </c>
      <c r="I37" s="30" t="s">
        <v>1632</v>
      </c>
      <c r="J37" s="28">
        <v>12438</v>
      </c>
      <c r="K37" s="19"/>
      <c r="L37" s="1826"/>
      <c r="M37" s="14" t="s">
        <v>1633</v>
      </c>
      <c r="N37" s="30" t="s">
        <v>1634</v>
      </c>
      <c r="O37" s="28">
        <v>38099</v>
      </c>
    </row>
    <row r="38" spans="2:15" ht="10.5" customHeight="1">
      <c r="B38" s="1828"/>
      <c r="C38" s="14" t="s">
        <v>1635</v>
      </c>
      <c r="D38" s="30" t="s">
        <v>1636</v>
      </c>
      <c r="E38" s="28">
        <v>7834</v>
      </c>
      <c r="F38" s="19"/>
      <c r="G38" s="1826"/>
      <c r="H38" s="14" t="s">
        <v>1637</v>
      </c>
      <c r="I38" s="30" t="s">
        <v>1638</v>
      </c>
      <c r="J38" s="28">
        <v>14602</v>
      </c>
      <c r="K38" s="19"/>
      <c r="L38" s="1826"/>
      <c r="M38" s="14" t="s">
        <v>1639</v>
      </c>
      <c r="N38" s="30" t="s">
        <v>1640</v>
      </c>
      <c r="O38" s="28">
        <v>38250</v>
      </c>
    </row>
    <row r="39" spans="2:15" ht="10.5" customHeight="1" thickBot="1">
      <c r="B39" s="1828"/>
      <c r="C39" s="14" t="s">
        <v>1641</v>
      </c>
      <c r="D39" s="30" t="s">
        <v>1642</v>
      </c>
      <c r="E39" s="28">
        <v>7886</v>
      </c>
      <c r="F39" s="19"/>
      <c r="G39" s="1826"/>
      <c r="H39" s="14" t="s">
        <v>1643</v>
      </c>
      <c r="I39" s="30" t="s">
        <v>1644</v>
      </c>
      <c r="J39" s="28">
        <v>15662</v>
      </c>
      <c r="K39" s="19"/>
      <c r="L39" s="1827"/>
      <c r="M39" s="85" t="s">
        <v>1645</v>
      </c>
      <c r="N39" s="29" t="s">
        <v>1646</v>
      </c>
      <c r="O39" s="27">
        <v>40321</v>
      </c>
    </row>
    <row r="40" spans="2:15" ht="10.5" customHeight="1">
      <c r="B40" s="1828"/>
      <c r="C40" s="14" t="s">
        <v>1647</v>
      </c>
      <c r="D40" s="30" t="s">
        <v>1648</v>
      </c>
      <c r="E40" s="28">
        <v>8611</v>
      </c>
      <c r="F40" s="19"/>
      <c r="G40" s="1826" t="s">
        <v>1649</v>
      </c>
      <c r="H40" s="14" t="s">
        <v>1650</v>
      </c>
      <c r="I40" s="30" t="s">
        <v>1651</v>
      </c>
      <c r="J40" s="28">
        <v>45901</v>
      </c>
      <c r="K40" s="19"/>
      <c r="L40" s="19"/>
      <c r="M40" s="19"/>
      <c r="N40" s="19"/>
      <c r="O40" s="19"/>
    </row>
    <row r="41" spans="2:15" ht="10.5" customHeight="1">
      <c r="B41" s="1828"/>
      <c r="C41" s="14" t="s">
        <v>1652</v>
      </c>
      <c r="D41" s="30" t="s">
        <v>1653</v>
      </c>
      <c r="E41" s="28">
        <v>9029</v>
      </c>
      <c r="F41" s="19"/>
      <c r="G41" s="1826"/>
      <c r="H41" s="14" t="s">
        <v>1654</v>
      </c>
      <c r="I41" s="30" t="s">
        <v>1655</v>
      </c>
      <c r="J41" s="28">
        <v>64281</v>
      </c>
      <c r="K41" s="19"/>
      <c r="L41" s="19"/>
      <c r="M41" s="19"/>
      <c r="N41" s="19"/>
      <c r="O41" s="19"/>
    </row>
    <row r="42" spans="2:15" ht="10.5" customHeight="1">
      <c r="B42" s="1828"/>
      <c r="C42" s="14" t="s">
        <v>1656</v>
      </c>
      <c r="D42" s="30" t="s">
        <v>1657</v>
      </c>
      <c r="E42" s="28">
        <v>9402</v>
      </c>
      <c r="F42" s="19"/>
      <c r="G42" s="1826"/>
      <c r="H42" s="14" t="s">
        <v>1658</v>
      </c>
      <c r="I42" s="30" t="s">
        <v>1659</v>
      </c>
      <c r="J42" s="28">
        <v>76865</v>
      </c>
      <c r="K42" s="19"/>
      <c r="L42" s="19"/>
      <c r="M42" s="19"/>
      <c r="N42" s="19"/>
      <c r="O42" s="19"/>
    </row>
    <row r="43" spans="2:15" ht="10.5" customHeight="1">
      <c r="B43" s="1828"/>
      <c r="C43" s="14" t="s">
        <v>1660</v>
      </c>
      <c r="D43" s="30" t="s">
        <v>1661</v>
      </c>
      <c r="E43" s="28">
        <v>6378</v>
      </c>
      <c r="F43" s="19"/>
      <c r="G43" s="1826"/>
      <c r="H43" s="14" t="s">
        <v>1662</v>
      </c>
      <c r="I43" s="30" t="s">
        <v>1663</v>
      </c>
      <c r="J43" s="28">
        <v>47151</v>
      </c>
      <c r="K43" s="19"/>
      <c r="L43" s="19"/>
      <c r="M43" s="19"/>
      <c r="N43" s="19"/>
      <c r="O43" s="19"/>
    </row>
    <row r="44" spans="2:15" ht="10.5" customHeight="1">
      <c r="B44" s="1828"/>
      <c r="C44" s="14" t="s">
        <v>1664</v>
      </c>
      <c r="D44" s="30" t="s">
        <v>1665</v>
      </c>
      <c r="E44" s="28">
        <v>6905</v>
      </c>
      <c r="F44" s="19"/>
      <c r="G44" s="1826"/>
      <c r="H44" s="14" t="s">
        <v>1666</v>
      </c>
      <c r="I44" s="30" t="s">
        <v>1667</v>
      </c>
      <c r="J44" s="28">
        <v>65357</v>
      </c>
      <c r="K44" s="19"/>
      <c r="L44" s="19"/>
      <c r="M44" s="19"/>
      <c r="N44" s="19"/>
      <c r="O44" s="19"/>
    </row>
    <row r="45" spans="2:15" ht="10.5" customHeight="1">
      <c r="B45" s="1828"/>
      <c r="C45" s="14" t="s">
        <v>1668</v>
      </c>
      <c r="D45" s="30" t="s">
        <v>1669</v>
      </c>
      <c r="E45" s="28">
        <v>7340</v>
      </c>
      <c r="F45" s="19"/>
      <c r="G45" s="1826"/>
      <c r="H45" s="14" t="s">
        <v>1670</v>
      </c>
      <c r="I45" s="30" t="s">
        <v>1671</v>
      </c>
      <c r="J45" s="28">
        <v>78963</v>
      </c>
      <c r="K45" s="19"/>
      <c r="L45" s="19"/>
      <c r="M45" s="19"/>
      <c r="N45" s="19"/>
      <c r="O45" s="19"/>
    </row>
    <row r="46" spans="2:15" ht="10.5" customHeight="1" thickBot="1">
      <c r="B46" s="1828"/>
      <c r="C46" s="14" t="s">
        <v>1672</v>
      </c>
      <c r="D46" s="30" t="s">
        <v>1673</v>
      </c>
      <c r="E46" s="28">
        <v>7834</v>
      </c>
      <c r="F46" s="19"/>
      <c r="G46" s="1827"/>
      <c r="H46" s="85" t="s">
        <v>1674</v>
      </c>
      <c r="I46" s="29" t="s">
        <v>1675</v>
      </c>
      <c r="J46" s="27">
        <v>92232</v>
      </c>
      <c r="K46" s="19"/>
      <c r="L46" s="19"/>
      <c r="M46" s="19"/>
      <c r="N46" s="19"/>
      <c r="O46" s="19"/>
    </row>
    <row r="47" spans="2:15" ht="10.5" customHeight="1">
      <c r="B47" s="1828"/>
      <c r="C47" s="14" t="s">
        <v>1676</v>
      </c>
      <c r="D47" s="30" t="s">
        <v>1677</v>
      </c>
      <c r="E47" s="28">
        <v>7886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0.5" customHeight="1">
      <c r="B48" s="1828"/>
      <c r="C48" s="14" t="s">
        <v>1678</v>
      </c>
      <c r="D48" s="30" t="s">
        <v>1679</v>
      </c>
      <c r="E48" s="28">
        <v>8611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0.5" customHeight="1">
      <c r="B49" s="1828"/>
      <c r="C49" s="14" t="s">
        <v>1680</v>
      </c>
      <c r="D49" s="30" t="s">
        <v>1681</v>
      </c>
      <c r="E49" s="28">
        <v>9029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10.5" customHeight="1" thickBot="1">
      <c r="B50" s="1829"/>
      <c r="C50" s="85" t="s">
        <v>1682</v>
      </c>
      <c r="D50" s="29" t="s">
        <v>1683</v>
      </c>
      <c r="E50" s="27">
        <v>9402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sheetProtection selectLockedCells="1" selectUnlockedCells="1"/>
  <mergeCells count="14">
    <mergeCell ref="B21:B34"/>
    <mergeCell ref="G23:G30"/>
    <mergeCell ref="L23:L31"/>
    <mergeCell ref="A24:A25"/>
    <mergeCell ref="G31:G39"/>
    <mergeCell ref="L32:L39"/>
    <mergeCell ref="B35:B50"/>
    <mergeCell ref="G40:G46"/>
    <mergeCell ref="A2:G2"/>
    <mergeCell ref="B7:B20"/>
    <mergeCell ref="G7:G10"/>
    <mergeCell ref="L7:L10"/>
    <mergeCell ref="G11:G22"/>
    <mergeCell ref="L11:L22"/>
  </mergeCells>
  <hyperlinks>
    <hyperlink ref="O1" location="Оглавление!A1" display="Оглавление!A1"/>
  </hyperlink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1:W81"/>
  <sheetViews>
    <sheetView view="pageBreakPreview" zoomScale="130" zoomScaleSheetLayoutView="130" zoomScalePageLayoutView="0" workbookViewId="0" topLeftCell="M1">
      <selection activeCell="O2" sqref="O2:T2"/>
    </sheetView>
  </sheetViews>
  <sheetFormatPr defaultColWidth="9.00390625" defaultRowHeight="12.75"/>
  <cols>
    <col min="1" max="9" width="0" style="54" hidden="1" customWidth="1"/>
    <col min="10" max="12" width="10.125" style="54" hidden="1" customWidth="1"/>
    <col min="13" max="13" width="20.125" style="54" customWidth="1"/>
    <col min="14" max="14" width="14.25390625" style="54" customWidth="1"/>
    <col min="15" max="15" width="11.875" style="54" customWidth="1"/>
    <col min="16" max="16" width="12.125" style="54" customWidth="1"/>
    <col min="17" max="17" width="14.00390625" style="54" customWidth="1"/>
    <col min="18" max="18" width="6.375" style="54" customWidth="1"/>
    <col min="19" max="19" width="10.625" style="54" customWidth="1"/>
    <col min="20" max="20" width="8.00390625" style="73" customWidth="1"/>
    <col min="21" max="21" width="2.00390625" style="54" customWidth="1"/>
    <col min="22" max="22" width="9.00390625" style="1617" customWidth="1"/>
    <col min="23" max="23" width="6.625" style="54" customWidth="1"/>
    <col min="24" max="29" width="2.00390625" style="54" customWidth="1"/>
    <col min="32" max="16384" width="9.125" style="54" customWidth="1"/>
  </cols>
  <sheetData>
    <row r="1" spans="13:20" ht="22.5" customHeight="1" thickBot="1">
      <c r="M1" s="55" t="s">
        <v>7</v>
      </c>
      <c r="T1" s="1597" t="s">
        <v>6553</v>
      </c>
    </row>
    <row r="2" spans="13:22" ht="22.5" customHeight="1">
      <c r="M2" s="1591" t="s">
        <v>544</v>
      </c>
      <c r="N2" s="1591"/>
      <c r="O2" s="1664" t="s">
        <v>6661</v>
      </c>
      <c r="P2" s="52"/>
      <c r="R2" s="52"/>
      <c r="V2" s="67"/>
    </row>
    <row r="3" spans="13:23" ht="22.5" customHeight="1">
      <c r="M3" s="37" t="s">
        <v>4666</v>
      </c>
      <c r="N3" s="37"/>
      <c r="O3" s="37"/>
      <c r="P3" s="37"/>
      <c r="V3" s="87"/>
      <c r="W3" s="1301"/>
    </row>
    <row r="4" spans="13:23" ht="9" customHeight="1" thickBot="1">
      <c r="M4" s="52" t="s">
        <v>125</v>
      </c>
      <c r="N4" s="52"/>
      <c r="O4" s="52"/>
      <c r="P4" s="52"/>
      <c r="Q4" s="52"/>
      <c r="R4" s="52"/>
      <c r="S4" s="52"/>
      <c r="T4" s="74"/>
      <c r="V4" s="87"/>
      <c r="W4" s="19"/>
    </row>
    <row r="5" spans="13:23" ht="9" customHeight="1" thickBot="1">
      <c r="M5" s="1619" t="s">
        <v>11</v>
      </c>
      <c r="N5" s="1612" t="s">
        <v>12</v>
      </c>
      <c r="O5" s="1612" t="s">
        <v>13</v>
      </c>
      <c r="P5" s="1612" t="s">
        <v>14</v>
      </c>
      <c r="Q5" s="1612" t="s">
        <v>15</v>
      </c>
      <c r="R5" s="1679" t="s">
        <v>16</v>
      </c>
      <c r="S5" s="1719"/>
      <c r="T5" s="1560" t="s">
        <v>17</v>
      </c>
      <c r="V5" s="87"/>
      <c r="W5" s="19"/>
    </row>
    <row r="6" spans="13:23" ht="9" customHeight="1">
      <c r="M6" s="17" t="s">
        <v>4359</v>
      </c>
      <c r="N6" s="41">
        <v>23.3</v>
      </c>
      <c r="O6" s="41" t="s">
        <v>94</v>
      </c>
      <c r="P6" s="1721" t="s">
        <v>126</v>
      </c>
      <c r="Q6" s="41">
        <v>25</v>
      </c>
      <c r="R6" s="1685" t="s">
        <v>127</v>
      </c>
      <c r="S6" s="1715"/>
      <c r="T6" s="69">
        <v>727</v>
      </c>
      <c r="V6" s="116" t="s">
        <v>4523</v>
      </c>
      <c r="W6" s="49">
        <v>978</v>
      </c>
    </row>
    <row r="7" spans="13:23" ht="9" customHeight="1">
      <c r="M7" s="34" t="s">
        <v>4360</v>
      </c>
      <c r="N7" s="49">
        <v>24</v>
      </c>
      <c r="O7" s="49" t="s">
        <v>90</v>
      </c>
      <c r="P7" s="1722"/>
      <c r="Q7" s="49">
        <v>25</v>
      </c>
      <c r="R7" s="1686" t="s">
        <v>127</v>
      </c>
      <c r="S7" s="1710"/>
      <c r="T7" s="64">
        <v>756</v>
      </c>
      <c r="V7" s="116" t="s">
        <v>4524</v>
      </c>
      <c r="W7" s="49">
        <v>978</v>
      </c>
    </row>
    <row r="8" spans="13:23" ht="9" customHeight="1">
      <c r="M8" s="34" t="s">
        <v>4361</v>
      </c>
      <c r="N8" s="49">
        <v>31.3</v>
      </c>
      <c r="O8" s="49" t="s">
        <v>94</v>
      </c>
      <c r="P8" s="1722"/>
      <c r="Q8" s="49">
        <v>30</v>
      </c>
      <c r="R8" s="1686" t="s">
        <v>128</v>
      </c>
      <c r="S8" s="1710"/>
      <c r="T8" s="64">
        <v>1003</v>
      </c>
      <c r="V8" s="116" t="s">
        <v>4525</v>
      </c>
      <c r="W8" s="49">
        <v>978</v>
      </c>
    </row>
    <row r="9" spans="13:23" ht="9" customHeight="1" thickBot="1">
      <c r="M9" s="33" t="s">
        <v>4362</v>
      </c>
      <c r="N9" s="43">
        <v>32</v>
      </c>
      <c r="O9" s="43" t="s">
        <v>90</v>
      </c>
      <c r="P9" s="1723"/>
      <c r="Q9" s="43">
        <v>30</v>
      </c>
      <c r="R9" s="1687" t="s">
        <v>128</v>
      </c>
      <c r="S9" s="1711"/>
      <c r="T9" s="65">
        <v>1468</v>
      </c>
      <c r="V9" s="116" t="s">
        <v>4526</v>
      </c>
      <c r="W9" s="49">
        <v>978</v>
      </c>
    </row>
    <row r="10" spans="13:23" ht="9" customHeight="1" thickBot="1">
      <c r="M10" s="52" t="s">
        <v>125</v>
      </c>
      <c r="N10" s="16"/>
      <c r="O10" s="16"/>
      <c r="P10" s="1604"/>
      <c r="Q10" s="16"/>
      <c r="R10" s="16"/>
      <c r="S10" s="16"/>
      <c r="T10" s="1607"/>
      <c r="V10" s="1621"/>
      <c r="W10" s="16"/>
    </row>
    <row r="11" spans="13:23" ht="9" customHeight="1" thickBot="1">
      <c r="M11" s="36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1712" t="s">
        <v>16</v>
      </c>
      <c r="S11" s="1720"/>
      <c r="T11" s="66" t="s">
        <v>1025</v>
      </c>
      <c r="V11" s="87"/>
      <c r="W11" s="19"/>
    </row>
    <row r="12" spans="13:23" ht="9" customHeight="1">
      <c r="M12" s="1615" t="s">
        <v>6581</v>
      </c>
      <c r="N12" s="46">
        <v>12</v>
      </c>
      <c r="O12" s="46" t="s">
        <v>94</v>
      </c>
      <c r="P12" s="1721" t="s">
        <v>126</v>
      </c>
      <c r="Q12" s="46">
        <v>30</v>
      </c>
      <c r="R12" s="1689" t="s">
        <v>6590</v>
      </c>
      <c r="S12" s="1713"/>
      <c r="T12" s="1620">
        <v>783</v>
      </c>
      <c r="U12" s="92"/>
      <c r="V12" s="93" t="s">
        <v>6592</v>
      </c>
      <c r="W12" s="49">
        <v>840</v>
      </c>
    </row>
    <row r="13" spans="13:23" ht="9" customHeight="1">
      <c r="M13" s="1613" t="s">
        <v>6582</v>
      </c>
      <c r="N13" s="49">
        <v>15</v>
      </c>
      <c r="O13" s="49" t="s">
        <v>94</v>
      </c>
      <c r="P13" s="1722"/>
      <c r="Q13" s="49">
        <v>30</v>
      </c>
      <c r="R13" s="1686" t="s">
        <v>6590</v>
      </c>
      <c r="S13" s="1710"/>
      <c r="T13" s="1616">
        <v>813</v>
      </c>
      <c r="U13" s="92"/>
      <c r="V13" s="93" t="s">
        <v>6593</v>
      </c>
      <c r="W13" s="49">
        <v>840</v>
      </c>
    </row>
    <row r="14" spans="13:23" ht="9" customHeight="1">
      <c r="M14" s="1613" t="s">
        <v>6583</v>
      </c>
      <c r="N14" s="49">
        <v>12</v>
      </c>
      <c r="O14" s="49" t="s">
        <v>90</v>
      </c>
      <c r="P14" s="1722"/>
      <c r="Q14" s="49">
        <v>30</v>
      </c>
      <c r="R14" s="1686" t="s">
        <v>6590</v>
      </c>
      <c r="S14" s="1710"/>
      <c r="T14" s="1616">
        <v>804</v>
      </c>
      <c r="U14" s="92"/>
      <c r="V14" s="93" t="s">
        <v>6594</v>
      </c>
      <c r="W14" s="49">
        <v>840</v>
      </c>
    </row>
    <row r="15" spans="13:23" ht="9" customHeight="1">
      <c r="M15" s="1613" t="s">
        <v>6584</v>
      </c>
      <c r="N15" s="49">
        <v>15</v>
      </c>
      <c r="O15" s="49" t="s">
        <v>90</v>
      </c>
      <c r="P15" s="1722"/>
      <c r="Q15" s="49">
        <v>30</v>
      </c>
      <c r="R15" s="1686" t="s">
        <v>6590</v>
      </c>
      <c r="S15" s="1710"/>
      <c r="T15" s="1616">
        <v>834</v>
      </c>
      <c r="U15" s="92"/>
      <c r="V15" s="93" t="s">
        <v>6595</v>
      </c>
      <c r="W15" s="49">
        <v>840</v>
      </c>
    </row>
    <row r="16" spans="13:23" ht="9" customHeight="1">
      <c r="M16" s="1613" t="s">
        <v>6585</v>
      </c>
      <c r="N16" s="49">
        <v>15</v>
      </c>
      <c r="O16" s="49" t="s">
        <v>94</v>
      </c>
      <c r="P16" s="1722"/>
      <c r="Q16" s="49">
        <v>30</v>
      </c>
      <c r="R16" s="1686" t="s">
        <v>6590</v>
      </c>
      <c r="S16" s="1710"/>
      <c r="T16" s="1616">
        <v>866</v>
      </c>
      <c r="U16" s="92"/>
      <c r="V16" s="93" t="s">
        <v>6596</v>
      </c>
      <c r="W16" s="49">
        <v>840</v>
      </c>
    </row>
    <row r="17" spans="13:23" ht="9" customHeight="1">
      <c r="M17" s="1613" t="s">
        <v>6586</v>
      </c>
      <c r="N17" s="49">
        <v>18</v>
      </c>
      <c r="O17" s="49" t="s">
        <v>94</v>
      </c>
      <c r="P17" s="1722"/>
      <c r="Q17" s="49">
        <v>30</v>
      </c>
      <c r="R17" s="1686" t="s">
        <v>6590</v>
      </c>
      <c r="S17" s="1710"/>
      <c r="T17" s="1616">
        <v>887</v>
      </c>
      <c r="U17" s="92"/>
      <c r="V17" s="93" t="s">
        <v>6597</v>
      </c>
      <c r="W17" s="49">
        <v>840</v>
      </c>
    </row>
    <row r="18" spans="13:23" ht="9" customHeight="1">
      <c r="M18" s="1613" t="s">
        <v>6587</v>
      </c>
      <c r="N18" s="49">
        <v>15</v>
      </c>
      <c r="O18" s="49" t="s">
        <v>90</v>
      </c>
      <c r="P18" s="1722"/>
      <c r="Q18" s="49">
        <v>30</v>
      </c>
      <c r="R18" s="1686" t="s">
        <v>6591</v>
      </c>
      <c r="S18" s="1710"/>
      <c r="T18" s="1616">
        <v>887</v>
      </c>
      <c r="U18" s="92"/>
      <c r="V18" s="93" t="s">
        <v>6598</v>
      </c>
      <c r="W18" s="49">
        <v>840</v>
      </c>
    </row>
    <row r="19" spans="13:23" ht="9" customHeight="1">
      <c r="M19" s="1613" t="s">
        <v>6588</v>
      </c>
      <c r="N19" s="49">
        <v>18</v>
      </c>
      <c r="O19" s="49" t="s">
        <v>90</v>
      </c>
      <c r="P19" s="1722"/>
      <c r="Q19" s="49">
        <v>32</v>
      </c>
      <c r="R19" s="1686" t="s">
        <v>6591</v>
      </c>
      <c r="S19" s="1710"/>
      <c r="T19" s="1616">
        <v>908</v>
      </c>
      <c r="U19" s="92"/>
      <c r="V19" s="93" t="s">
        <v>6599</v>
      </c>
      <c r="W19" s="49">
        <v>840</v>
      </c>
    </row>
    <row r="20" spans="13:23" ht="9" customHeight="1" thickBot="1">
      <c r="M20" s="1614" t="s">
        <v>6589</v>
      </c>
      <c r="N20" s="43">
        <v>21</v>
      </c>
      <c r="O20" s="43" t="s">
        <v>90</v>
      </c>
      <c r="P20" s="1723"/>
      <c r="Q20" s="43">
        <v>33</v>
      </c>
      <c r="R20" s="1687" t="s">
        <v>6591</v>
      </c>
      <c r="S20" s="1711"/>
      <c r="T20" s="94">
        <v>928</v>
      </c>
      <c r="U20" s="92"/>
      <c r="V20" s="93" t="s">
        <v>6600</v>
      </c>
      <c r="W20" s="49">
        <v>840</v>
      </c>
    </row>
    <row r="21" spans="13:23" ht="9" customHeight="1" thickBot="1">
      <c r="M21" s="52" t="s">
        <v>129</v>
      </c>
      <c r="N21" s="52"/>
      <c r="O21" s="52"/>
      <c r="P21" s="52"/>
      <c r="Q21" s="52"/>
      <c r="R21" s="52"/>
      <c r="S21" s="52"/>
      <c r="T21" s="74"/>
      <c r="V21" s="116"/>
      <c r="W21" s="49"/>
    </row>
    <row r="22" spans="13:23" ht="9" customHeight="1" thickBot="1">
      <c r="M22" s="1619" t="s">
        <v>11</v>
      </c>
      <c r="N22" s="1612" t="s">
        <v>12</v>
      </c>
      <c r="O22" s="1612" t="s">
        <v>13</v>
      </c>
      <c r="P22" s="1612" t="s">
        <v>14</v>
      </c>
      <c r="Q22" s="1612" t="s">
        <v>15</v>
      </c>
      <c r="R22" s="1679" t="s">
        <v>16</v>
      </c>
      <c r="S22" s="1719"/>
      <c r="T22" s="1560" t="s">
        <v>17</v>
      </c>
      <c r="V22" s="87"/>
      <c r="W22" s="19"/>
    </row>
    <row r="23" spans="13:23" ht="9" customHeight="1">
      <c r="M23" s="17" t="s">
        <v>4353</v>
      </c>
      <c r="N23" s="41">
        <v>23.3</v>
      </c>
      <c r="O23" s="41" t="s">
        <v>94</v>
      </c>
      <c r="P23" s="1721" t="s">
        <v>130</v>
      </c>
      <c r="Q23" s="41">
        <v>27</v>
      </c>
      <c r="R23" s="1715" t="s">
        <v>131</v>
      </c>
      <c r="S23" s="1716"/>
      <c r="T23" s="69">
        <v>1096</v>
      </c>
      <c r="V23" s="116" t="s">
        <v>4527</v>
      </c>
      <c r="W23" s="49">
        <v>978</v>
      </c>
    </row>
    <row r="24" spans="13:23" ht="9" customHeight="1">
      <c r="M24" s="34" t="s">
        <v>132</v>
      </c>
      <c r="N24" s="49">
        <v>24</v>
      </c>
      <c r="O24" s="49" t="s">
        <v>90</v>
      </c>
      <c r="P24" s="1722"/>
      <c r="Q24" s="49">
        <v>32</v>
      </c>
      <c r="R24" s="1710" t="s">
        <v>131</v>
      </c>
      <c r="S24" s="1717"/>
      <c r="T24" s="64">
        <v>1009</v>
      </c>
      <c r="V24" s="116" t="s">
        <v>4528</v>
      </c>
      <c r="W24" s="49">
        <v>978</v>
      </c>
    </row>
    <row r="25" spans="13:23" ht="9" customHeight="1">
      <c r="M25" s="34" t="s">
        <v>133</v>
      </c>
      <c r="N25" s="49">
        <v>31.3</v>
      </c>
      <c r="O25" s="49" t="s">
        <v>94</v>
      </c>
      <c r="P25" s="1722"/>
      <c r="Q25" s="49">
        <v>33</v>
      </c>
      <c r="R25" s="1710" t="s">
        <v>134</v>
      </c>
      <c r="S25" s="1717"/>
      <c r="T25" s="64">
        <v>1096</v>
      </c>
      <c r="V25" s="116" t="s">
        <v>4529</v>
      </c>
      <c r="W25" s="49">
        <v>978</v>
      </c>
    </row>
    <row r="26" spans="13:23" ht="9" customHeight="1" thickBot="1">
      <c r="M26" s="33" t="s">
        <v>4354</v>
      </c>
      <c r="N26" s="43">
        <v>32</v>
      </c>
      <c r="O26" s="43" t="s">
        <v>90</v>
      </c>
      <c r="P26" s="1723"/>
      <c r="Q26" s="43">
        <v>38</v>
      </c>
      <c r="R26" s="1711" t="s">
        <v>134</v>
      </c>
      <c r="S26" s="1718"/>
      <c r="T26" s="65">
        <v>1125</v>
      </c>
      <c r="V26" s="116" t="s">
        <v>4530</v>
      </c>
      <c r="W26" s="49">
        <v>978</v>
      </c>
    </row>
    <row r="27" spans="13:23" ht="9" customHeight="1" thickBot="1">
      <c r="M27" s="52" t="s">
        <v>135</v>
      </c>
      <c r="N27" s="52"/>
      <c r="O27" s="52"/>
      <c r="P27" s="52"/>
      <c r="Q27" s="52"/>
      <c r="R27" s="52"/>
      <c r="S27" s="52"/>
      <c r="T27" s="74"/>
      <c r="V27" s="116"/>
      <c r="W27" s="49">
        <v>978</v>
      </c>
    </row>
    <row r="28" spans="13:23" ht="9" customHeight="1">
      <c r="M28" s="17" t="s">
        <v>4355</v>
      </c>
      <c r="N28" s="41">
        <v>25.8</v>
      </c>
      <c r="O28" s="41" t="s">
        <v>94</v>
      </c>
      <c r="P28" s="1721" t="s">
        <v>136</v>
      </c>
      <c r="Q28" s="41">
        <v>31</v>
      </c>
      <c r="R28" s="1715" t="s">
        <v>137</v>
      </c>
      <c r="S28" s="1716"/>
      <c r="T28" s="69">
        <v>1148</v>
      </c>
      <c r="V28" s="116" t="s">
        <v>4531</v>
      </c>
      <c r="W28" s="49">
        <v>978</v>
      </c>
    </row>
    <row r="29" spans="13:23" ht="9" customHeight="1">
      <c r="M29" s="34" t="s">
        <v>4356</v>
      </c>
      <c r="N29" s="49">
        <v>34.4</v>
      </c>
      <c r="O29" s="49" t="s">
        <v>94</v>
      </c>
      <c r="P29" s="1722"/>
      <c r="Q29" s="49">
        <v>36</v>
      </c>
      <c r="R29" s="1710" t="s">
        <v>137</v>
      </c>
      <c r="S29" s="1717"/>
      <c r="T29" s="64">
        <v>1410</v>
      </c>
      <c r="V29" s="116" t="s">
        <v>4532</v>
      </c>
      <c r="W29" s="49">
        <v>978</v>
      </c>
    </row>
    <row r="30" spans="13:23" ht="9" customHeight="1">
      <c r="M30" s="34" t="s">
        <v>4357</v>
      </c>
      <c r="N30" s="49">
        <v>25.8</v>
      </c>
      <c r="O30" s="49" t="s">
        <v>90</v>
      </c>
      <c r="P30" s="1722"/>
      <c r="Q30" s="49">
        <v>34</v>
      </c>
      <c r="R30" s="1710" t="s">
        <v>137</v>
      </c>
      <c r="S30" s="1717"/>
      <c r="T30" s="64">
        <v>1235</v>
      </c>
      <c r="V30" s="116" t="s">
        <v>4533</v>
      </c>
      <c r="W30" s="49">
        <v>978</v>
      </c>
    </row>
    <row r="31" spans="13:23" ht="9" customHeight="1" thickBot="1">
      <c r="M31" s="33" t="s">
        <v>4358</v>
      </c>
      <c r="N31" s="43">
        <v>34.4</v>
      </c>
      <c r="O31" s="43" t="s">
        <v>90</v>
      </c>
      <c r="P31" s="1723"/>
      <c r="Q31" s="43">
        <v>39</v>
      </c>
      <c r="R31" s="1711" t="s">
        <v>137</v>
      </c>
      <c r="S31" s="1718"/>
      <c r="T31" s="65">
        <v>1468</v>
      </c>
      <c r="V31" s="116" t="s">
        <v>4534</v>
      </c>
      <c r="W31" s="49">
        <v>978</v>
      </c>
    </row>
    <row r="32" spans="13:23" ht="9" customHeight="1" thickBot="1">
      <c r="M32" s="52" t="s">
        <v>138</v>
      </c>
      <c r="N32" s="52"/>
      <c r="O32" s="52"/>
      <c r="P32" s="52"/>
      <c r="Q32" s="52"/>
      <c r="R32" s="52"/>
      <c r="S32" s="52"/>
      <c r="T32" s="74"/>
      <c r="V32" s="116"/>
      <c r="W32" s="49">
        <v>978</v>
      </c>
    </row>
    <row r="33" spans="13:23" ht="9" customHeight="1">
      <c r="M33" s="17" t="s">
        <v>139</v>
      </c>
      <c r="N33" s="41">
        <v>23.3</v>
      </c>
      <c r="O33" s="41" t="s">
        <v>94</v>
      </c>
      <c r="P33" s="1721" t="s">
        <v>140</v>
      </c>
      <c r="Q33" s="41">
        <v>66</v>
      </c>
      <c r="R33" s="1715" t="s">
        <v>141</v>
      </c>
      <c r="S33" s="1716"/>
      <c r="T33" s="69">
        <v>1947</v>
      </c>
      <c r="V33" s="116" t="s">
        <v>4535</v>
      </c>
      <c r="W33" s="49">
        <v>978</v>
      </c>
    </row>
    <row r="34" spans="13:23" ht="9" customHeight="1">
      <c r="M34" s="34" t="s">
        <v>142</v>
      </c>
      <c r="N34" s="49">
        <v>23.3</v>
      </c>
      <c r="O34" s="49" t="s">
        <v>90</v>
      </c>
      <c r="P34" s="1722"/>
      <c r="Q34" s="49">
        <v>66</v>
      </c>
      <c r="R34" s="1710" t="s">
        <v>141</v>
      </c>
      <c r="S34" s="1717"/>
      <c r="T34" s="64">
        <v>2253</v>
      </c>
      <c r="V34" s="116" t="s">
        <v>4536</v>
      </c>
      <c r="W34" s="49">
        <v>978</v>
      </c>
    </row>
    <row r="35" spans="13:23" ht="9" customHeight="1">
      <c r="M35" s="34" t="s">
        <v>143</v>
      </c>
      <c r="N35" s="49">
        <v>30</v>
      </c>
      <c r="O35" s="49" t="s">
        <v>94</v>
      </c>
      <c r="P35" s="1722"/>
      <c r="Q35" s="49">
        <v>67</v>
      </c>
      <c r="R35" s="1710" t="s">
        <v>141</v>
      </c>
      <c r="S35" s="1717"/>
      <c r="T35" s="64">
        <v>2287</v>
      </c>
      <c r="V35" s="116" t="s">
        <v>4537</v>
      </c>
      <c r="W35" s="49">
        <v>978</v>
      </c>
    </row>
    <row r="36" spans="13:23" ht="9" customHeight="1" thickBot="1">
      <c r="M36" s="33" t="s">
        <v>144</v>
      </c>
      <c r="N36" s="43">
        <v>30</v>
      </c>
      <c r="O36" s="43" t="s">
        <v>90</v>
      </c>
      <c r="P36" s="1723"/>
      <c r="Q36" s="43">
        <v>67</v>
      </c>
      <c r="R36" s="1711" t="s">
        <v>141</v>
      </c>
      <c r="S36" s="1718"/>
      <c r="T36" s="65">
        <v>2238</v>
      </c>
      <c r="V36" s="116" t="s">
        <v>4538</v>
      </c>
      <c r="W36" s="49">
        <v>978</v>
      </c>
    </row>
    <row r="37" spans="13:23" ht="9" customHeight="1" thickBot="1">
      <c r="M37" s="52" t="s">
        <v>145</v>
      </c>
      <c r="N37" s="52"/>
      <c r="O37" s="52"/>
      <c r="P37" s="52"/>
      <c r="Q37" s="52"/>
      <c r="R37" s="52"/>
      <c r="S37" s="52"/>
      <c r="T37" s="74"/>
      <c r="V37" s="116"/>
      <c r="W37" s="49">
        <v>978</v>
      </c>
    </row>
    <row r="38" spans="13:23" ht="9" customHeight="1">
      <c r="M38" s="17" t="s">
        <v>146</v>
      </c>
      <c r="N38" s="41">
        <v>23.5</v>
      </c>
      <c r="O38" s="41" t="s">
        <v>94</v>
      </c>
      <c r="P38" s="1721" t="s">
        <v>126</v>
      </c>
      <c r="Q38" s="41">
        <v>28</v>
      </c>
      <c r="R38" s="1715" t="s">
        <v>137</v>
      </c>
      <c r="S38" s="1716"/>
      <c r="T38" s="69">
        <v>924</v>
      </c>
      <c r="V38" s="116" t="s">
        <v>4539</v>
      </c>
      <c r="W38" s="49">
        <v>978</v>
      </c>
    </row>
    <row r="39" spans="13:23" ht="9" customHeight="1">
      <c r="M39" s="34" t="s">
        <v>147</v>
      </c>
      <c r="N39" s="49">
        <v>31.3</v>
      </c>
      <c r="O39" s="49" t="s">
        <v>94</v>
      </c>
      <c r="P39" s="1722"/>
      <c r="Q39" s="49">
        <v>31</v>
      </c>
      <c r="R39" s="1710" t="s">
        <v>137</v>
      </c>
      <c r="S39" s="1717"/>
      <c r="T39" s="64">
        <v>1119</v>
      </c>
      <c r="V39" s="116" t="s">
        <v>4540</v>
      </c>
      <c r="W39" s="49">
        <v>978</v>
      </c>
    </row>
    <row r="40" spans="13:23" ht="9" customHeight="1">
      <c r="M40" s="34" t="s">
        <v>148</v>
      </c>
      <c r="N40" s="49">
        <v>24</v>
      </c>
      <c r="O40" s="49" t="s">
        <v>90</v>
      </c>
      <c r="P40" s="1722"/>
      <c r="Q40" s="49">
        <v>33</v>
      </c>
      <c r="R40" s="1710" t="s">
        <v>137</v>
      </c>
      <c r="S40" s="1717"/>
      <c r="T40" s="64">
        <v>1032</v>
      </c>
      <c r="V40" s="116" t="s">
        <v>4541</v>
      </c>
      <c r="W40" s="49">
        <v>978</v>
      </c>
    </row>
    <row r="41" spans="13:23" ht="9" customHeight="1" thickBot="1">
      <c r="M41" s="33" t="s">
        <v>149</v>
      </c>
      <c r="N41" s="43">
        <v>32</v>
      </c>
      <c r="O41" s="43" t="s">
        <v>90</v>
      </c>
      <c r="P41" s="1723"/>
      <c r="Q41" s="43">
        <v>35</v>
      </c>
      <c r="R41" s="1711" t="s">
        <v>137</v>
      </c>
      <c r="S41" s="1718"/>
      <c r="T41" s="65">
        <v>1177</v>
      </c>
      <c r="V41" s="116" t="s">
        <v>4542</v>
      </c>
      <c r="W41" s="49">
        <v>978</v>
      </c>
    </row>
    <row r="42" spans="13:23" ht="9" customHeight="1" thickBot="1">
      <c r="M42" s="52" t="s">
        <v>6601</v>
      </c>
      <c r="N42" s="52"/>
      <c r="O42" s="52"/>
      <c r="P42" s="52"/>
      <c r="Q42" s="52"/>
      <c r="R42" s="52"/>
      <c r="S42" s="52"/>
      <c r="T42" s="74"/>
      <c r="V42" s="116"/>
      <c r="W42" s="49">
        <v>978</v>
      </c>
    </row>
    <row r="43" spans="13:23" ht="9" customHeight="1">
      <c r="M43" s="17" t="s">
        <v>4363</v>
      </c>
      <c r="N43" s="41">
        <v>49.8</v>
      </c>
      <c r="O43" s="41" t="s">
        <v>90</v>
      </c>
      <c r="P43" s="1721" t="s">
        <v>6602</v>
      </c>
      <c r="Q43" s="41">
        <v>124</v>
      </c>
      <c r="R43" s="1715" t="s">
        <v>150</v>
      </c>
      <c r="S43" s="1716"/>
      <c r="T43" s="69">
        <v>5823</v>
      </c>
      <c r="V43" s="116" t="s">
        <v>4543</v>
      </c>
      <c r="W43" s="49">
        <v>978</v>
      </c>
    </row>
    <row r="44" spans="13:23" ht="9" customHeight="1" thickBot="1">
      <c r="M44" s="33" t="s">
        <v>4364</v>
      </c>
      <c r="N44" s="43">
        <v>99.6</v>
      </c>
      <c r="O44" s="43" t="s">
        <v>90</v>
      </c>
      <c r="P44" s="1723"/>
      <c r="Q44" s="43">
        <v>150</v>
      </c>
      <c r="R44" s="1711" t="s">
        <v>150</v>
      </c>
      <c r="S44" s="1718"/>
      <c r="T44" s="65">
        <v>8257</v>
      </c>
      <c r="V44" s="116" t="s">
        <v>4544</v>
      </c>
      <c r="W44" s="49">
        <v>978</v>
      </c>
    </row>
    <row r="45" spans="13:23" ht="9" customHeight="1" thickBot="1">
      <c r="M45" s="52" t="s">
        <v>151</v>
      </c>
      <c r="N45" s="52"/>
      <c r="O45" s="52"/>
      <c r="P45" s="52"/>
      <c r="Q45" s="52"/>
      <c r="R45" s="52"/>
      <c r="S45" s="52"/>
      <c r="T45" s="74"/>
      <c r="V45" s="116"/>
      <c r="W45" s="49">
        <v>978</v>
      </c>
    </row>
    <row r="46" spans="13:23" ht="9" customHeight="1">
      <c r="M46" s="17" t="s">
        <v>4365</v>
      </c>
      <c r="N46" s="41">
        <v>25.2</v>
      </c>
      <c r="O46" s="41" t="s">
        <v>90</v>
      </c>
      <c r="P46" s="1721" t="s">
        <v>152</v>
      </c>
      <c r="Q46" s="41">
        <v>36</v>
      </c>
      <c r="R46" s="1715" t="s">
        <v>128</v>
      </c>
      <c r="S46" s="1716"/>
      <c r="T46" s="69">
        <v>1913</v>
      </c>
      <c r="V46" s="116" t="s">
        <v>4545</v>
      </c>
      <c r="W46" s="49">
        <v>978</v>
      </c>
    </row>
    <row r="47" spans="13:23" ht="9" customHeight="1">
      <c r="M47" s="34" t="s">
        <v>4366</v>
      </c>
      <c r="N47" s="49">
        <v>34.8</v>
      </c>
      <c r="O47" s="49" t="s">
        <v>90</v>
      </c>
      <c r="P47" s="1724"/>
      <c r="Q47" s="49">
        <v>37</v>
      </c>
      <c r="R47" s="1710" t="s">
        <v>137</v>
      </c>
      <c r="S47" s="1717"/>
      <c r="T47" s="64">
        <v>2070</v>
      </c>
      <c r="V47" s="116" t="s">
        <v>4546</v>
      </c>
      <c r="W47" s="49">
        <v>978</v>
      </c>
    </row>
    <row r="48" spans="13:23" ht="9" customHeight="1">
      <c r="M48" s="34" t="s">
        <v>4367</v>
      </c>
      <c r="N48" s="49">
        <v>25.2</v>
      </c>
      <c r="O48" s="49" t="s">
        <v>90</v>
      </c>
      <c r="P48" s="1725" t="s">
        <v>153</v>
      </c>
      <c r="Q48" s="49">
        <v>41</v>
      </c>
      <c r="R48" s="1710" t="s">
        <v>128</v>
      </c>
      <c r="S48" s="1717"/>
      <c r="T48" s="64">
        <v>2043</v>
      </c>
      <c r="V48" s="116" t="s">
        <v>4547</v>
      </c>
      <c r="W48" s="49">
        <v>978</v>
      </c>
    </row>
    <row r="49" spans="13:23" ht="9" customHeight="1" thickBot="1">
      <c r="M49" s="33" t="s">
        <v>4368</v>
      </c>
      <c r="N49" s="43">
        <v>34.8</v>
      </c>
      <c r="O49" s="43" t="s">
        <v>90</v>
      </c>
      <c r="P49" s="1723"/>
      <c r="Q49" s="43">
        <v>42</v>
      </c>
      <c r="R49" s="1711" t="s">
        <v>137</v>
      </c>
      <c r="S49" s="1718"/>
      <c r="T49" s="65">
        <v>2221</v>
      </c>
      <c r="V49" s="116" t="s">
        <v>4548</v>
      </c>
      <c r="W49" s="49">
        <v>978</v>
      </c>
    </row>
    <row r="50" spans="13:23" ht="9" customHeight="1" thickBot="1">
      <c r="M50" s="52" t="s">
        <v>154</v>
      </c>
      <c r="N50" s="52"/>
      <c r="O50" s="52"/>
      <c r="P50" s="52"/>
      <c r="Q50" s="52"/>
      <c r="R50" s="52"/>
      <c r="S50" s="52"/>
      <c r="T50" s="74"/>
      <c r="V50" s="116"/>
      <c r="W50" s="49">
        <v>978</v>
      </c>
    </row>
    <row r="51" spans="13:23" ht="9" customHeight="1">
      <c r="M51" s="17" t="s">
        <v>155</v>
      </c>
      <c r="N51" s="41">
        <v>75</v>
      </c>
      <c r="O51" s="41" t="s">
        <v>90</v>
      </c>
      <c r="P51" s="1721" t="s">
        <v>152</v>
      </c>
      <c r="Q51" s="41">
        <v>46</v>
      </c>
      <c r="R51" s="1715" t="s">
        <v>156</v>
      </c>
      <c r="S51" s="1716"/>
      <c r="T51" s="69">
        <v>5668</v>
      </c>
      <c r="V51" s="116" t="s">
        <v>4549</v>
      </c>
      <c r="W51" s="49">
        <v>978</v>
      </c>
    </row>
    <row r="52" spans="13:23" ht="9" customHeight="1" thickBot="1">
      <c r="M52" s="33" t="s">
        <v>157</v>
      </c>
      <c r="N52" s="43">
        <v>116</v>
      </c>
      <c r="O52" s="43" t="s">
        <v>90</v>
      </c>
      <c r="P52" s="1723"/>
      <c r="Q52" s="43">
        <v>51</v>
      </c>
      <c r="R52" s="1711" t="s">
        <v>156</v>
      </c>
      <c r="S52" s="1718"/>
      <c r="T52" s="65">
        <v>7005</v>
      </c>
      <c r="V52" s="116" t="s">
        <v>4550</v>
      </c>
      <c r="W52" s="49">
        <v>978</v>
      </c>
    </row>
    <row r="53" spans="13:23" ht="10.5" customHeight="1">
      <c r="M53" s="6" t="s">
        <v>6547</v>
      </c>
      <c r="N53" s="5"/>
      <c r="O53" s="5"/>
      <c r="P53" s="5"/>
      <c r="Q53" s="5"/>
      <c r="R53" s="5"/>
      <c r="S53" s="5"/>
      <c r="T53" s="68"/>
      <c r="U53" s="19"/>
      <c r="V53" s="116"/>
      <c r="W53" s="49">
        <v>978</v>
      </c>
    </row>
    <row r="54" spans="13:23" ht="20.25" customHeight="1" thickBot="1">
      <c r="M54" s="1727" t="s">
        <v>545</v>
      </c>
      <c r="N54" s="1727"/>
      <c r="O54" s="1727"/>
      <c r="P54" s="1727"/>
      <c r="Q54" s="1727"/>
      <c r="R54" s="1727"/>
      <c r="S54" s="1727"/>
      <c r="T54" s="1727"/>
      <c r="U54" s="19"/>
      <c r="V54" s="116"/>
      <c r="W54" s="49">
        <v>978</v>
      </c>
    </row>
    <row r="55" spans="13:23" ht="9" customHeight="1" thickBot="1">
      <c r="M55" s="36" t="s">
        <v>11</v>
      </c>
      <c r="N55" s="48" t="s">
        <v>439</v>
      </c>
      <c r="O55" s="48" t="s">
        <v>440</v>
      </c>
      <c r="P55" s="48" t="s">
        <v>6548</v>
      </c>
      <c r="Q55" s="48" t="s">
        <v>15</v>
      </c>
      <c r="R55" s="1712" t="s">
        <v>376</v>
      </c>
      <c r="S55" s="1728"/>
      <c r="T55" s="66" t="s">
        <v>17</v>
      </c>
      <c r="U55" s="19"/>
      <c r="V55" s="116"/>
      <c r="W55" s="49">
        <v>978</v>
      </c>
    </row>
    <row r="56" spans="13:23" ht="9" customHeight="1">
      <c r="M56" s="35" t="s">
        <v>546</v>
      </c>
      <c r="N56" s="46">
        <v>23</v>
      </c>
      <c r="O56" s="46">
        <v>3</v>
      </c>
      <c r="P56" s="31">
        <v>130</v>
      </c>
      <c r="Q56" s="46">
        <v>106</v>
      </c>
      <c r="R56" s="1715" t="s">
        <v>547</v>
      </c>
      <c r="S56" s="1716"/>
      <c r="T56" s="63">
        <v>1489</v>
      </c>
      <c r="U56" s="19"/>
      <c r="V56" s="116" t="s">
        <v>4771</v>
      </c>
      <c r="W56" s="49">
        <v>978</v>
      </c>
    </row>
    <row r="57" spans="13:23" ht="9" customHeight="1">
      <c r="M57" s="34" t="s">
        <v>548</v>
      </c>
      <c r="N57" s="49">
        <v>32</v>
      </c>
      <c r="O57" s="49">
        <v>4</v>
      </c>
      <c r="P57" s="30">
        <v>150</v>
      </c>
      <c r="Q57" s="49">
        <v>136</v>
      </c>
      <c r="R57" s="1710" t="s">
        <v>549</v>
      </c>
      <c r="S57" s="1717"/>
      <c r="T57" s="64">
        <v>1677</v>
      </c>
      <c r="U57" s="19"/>
      <c r="V57" s="116" t="s">
        <v>4772</v>
      </c>
      <c r="W57" s="49">
        <v>978</v>
      </c>
    </row>
    <row r="58" spans="13:23" ht="9" customHeight="1">
      <c r="M58" s="34" t="s">
        <v>550</v>
      </c>
      <c r="N58" s="49">
        <v>45</v>
      </c>
      <c r="O58" s="49">
        <v>5</v>
      </c>
      <c r="P58" s="30">
        <v>150</v>
      </c>
      <c r="Q58" s="49">
        <v>164</v>
      </c>
      <c r="R58" s="1710" t="s">
        <v>549</v>
      </c>
      <c r="S58" s="1717"/>
      <c r="T58" s="64">
        <v>1850</v>
      </c>
      <c r="U58" s="19"/>
      <c r="V58" s="116" t="s">
        <v>4773</v>
      </c>
      <c r="W58" s="49">
        <v>978</v>
      </c>
    </row>
    <row r="59" spans="13:23" ht="9" customHeight="1">
      <c r="M59" s="34" t="s">
        <v>551</v>
      </c>
      <c r="N59" s="49">
        <v>32</v>
      </c>
      <c r="O59" s="49">
        <v>4</v>
      </c>
      <c r="P59" s="30">
        <v>150</v>
      </c>
      <c r="Q59" s="49">
        <v>250</v>
      </c>
      <c r="R59" s="1710" t="s">
        <v>552</v>
      </c>
      <c r="S59" s="1717"/>
      <c r="T59" s="64">
        <v>3676</v>
      </c>
      <c r="U59" s="19"/>
      <c r="V59" s="116" t="s">
        <v>4774</v>
      </c>
      <c r="W59" s="49">
        <v>978</v>
      </c>
    </row>
    <row r="60" spans="13:23" ht="9" customHeight="1" thickBot="1">
      <c r="M60" s="33" t="s">
        <v>553</v>
      </c>
      <c r="N60" s="43">
        <v>45</v>
      </c>
      <c r="O60" s="43">
        <v>5</v>
      </c>
      <c r="P60" s="29">
        <v>150</v>
      </c>
      <c r="Q60" s="43">
        <v>275</v>
      </c>
      <c r="R60" s="1711" t="s">
        <v>552</v>
      </c>
      <c r="S60" s="1718"/>
      <c r="T60" s="65">
        <v>4127</v>
      </c>
      <c r="U60" s="19"/>
      <c r="V60" s="116" t="s">
        <v>4775</v>
      </c>
      <c r="W60" s="49">
        <v>978</v>
      </c>
    </row>
    <row r="61" spans="13:23" ht="9" customHeight="1" thickBot="1">
      <c r="M61" s="9" t="s">
        <v>452</v>
      </c>
      <c r="N61" s="19"/>
      <c r="O61" s="19"/>
      <c r="P61" s="19"/>
      <c r="Q61" s="19"/>
      <c r="R61" s="19"/>
      <c r="S61" s="19"/>
      <c r="T61" s="71"/>
      <c r="U61" s="19"/>
      <c r="V61" s="116"/>
      <c r="W61" s="49">
        <v>978</v>
      </c>
    </row>
    <row r="62" spans="13:23" ht="9" customHeight="1">
      <c r="M62" s="17" t="s">
        <v>554</v>
      </c>
      <c r="N62" s="41">
        <v>67</v>
      </c>
      <c r="O62" s="41">
        <v>4</v>
      </c>
      <c r="P62" s="31">
        <v>180</v>
      </c>
      <c r="Q62" s="41">
        <v>275</v>
      </c>
      <c r="R62" s="1715" t="s">
        <v>555</v>
      </c>
      <c r="S62" s="1716"/>
      <c r="T62" s="69">
        <v>2986</v>
      </c>
      <c r="U62" s="19"/>
      <c r="V62" s="116" t="s">
        <v>4776</v>
      </c>
      <c r="W62" s="49">
        <v>978</v>
      </c>
    </row>
    <row r="63" spans="13:23" ht="9" customHeight="1">
      <c r="M63" s="34" t="s">
        <v>556</v>
      </c>
      <c r="N63" s="49">
        <v>77</v>
      </c>
      <c r="O63" s="49">
        <v>5</v>
      </c>
      <c r="P63" s="30">
        <v>180</v>
      </c>
      <c r="Q63" s="49">
        <v>304</v>
      </c>
      <c r="R63" s="1710" t="s">
        <v>557</v>
      </c>
      <c r="S63" s="1717"/>
      <c r="T63" s="64">
        <v>3197</v>
      </c>
      <c r="U63" s="19"/>
      <c r="V63" s="116" t="s">
        <v>4777</v>
      </c>
      <c r="W63" s="49">
        <v>978</v>
      </c>
    </row>
    <row r="64" spans="13:23" ht="9" customHeight="1">
      <c r="M64" s="34" t="s">
        <v>558</v>
      </c>
      <c r="N64" s="49">
        <v>87</v>
      </c>
      <c r="O64" s="49">
        <v>6</v>
      </c>
      <c r="P64" s="30">
        <v>200</v>
      </c>
      <c r="Q64" s="49">
        <v>333</v>
      </c>
      <c r="R64" s="1710" t="s">
        <v>559</v>
      </c>
      <c r="S64" s="1717"/>
      <c r="T64" s="64">
        <v>3620</v>
      </c>
      <c r="U64" s="19"/>
      <c r="V64" s="116" t="s">
        <v>4778</v>
      </c>
      <c r="W64" s="49">
        <v>978</v>
      </c>
    </row>
    <row r="65" spans="13:23" ht="9" customHeight="1">
      <c r="M65" s="34" t="s">
        <v>560</v>
      </c>
      <c r="N65" s="49">
        <v>97</v>
      </c>
      <c r="O65" s="49">
        <v>7</v>
      </c>
      <c r="P65" s="30">
        <v>200</v>
      </c>
      <c r="Q65" s="49">
        <v>362</v>
      </c>
      <c r="R65" s="1710" t="s">
        <v>561</v>
      </c>
      <c r="S65" s="1717"/>
      <c r="T65" s="64">
        <v>3861</v>
      </c>
      <c r="U65" s="19"/>
      <c r="V65" s="116" t="s">
        <v>4779</v>
      </c>
      <c r="W65" s="49">
        <v>978</v>
      </c>
    </row>
    <row r="66" spans="13:23" ht="9" customHeight="1">
      <c r="M66" s="34" t="s">
        <v>562</v>
      </c>
      <c r="N66" s="49">
        <v>107</v>
      </c>
      <c r="O66" s="49"/>
      <c r="P66" s="30">
        <v>200</v>
      </c>
      <c r="Q66" s="49">
        <v>390</v>
      </c>
      <c r="R66" s="1710" t="s">
        <v>563</v>
      </c>
      <c r="S66" s="1717"/>
      <c r="T66" s="64">
        <v>4338</v>
      </c>
      <c r="U66" s="19"/>
      <c r="V66" s="116" t="s">
        <v>4780</v>
      </c>
      <c r="W66" s="49">
        <v>978</v>
      </c>
    </row>
    <row r="67" spans="13:23" ht="9" customHeight="1">
      <c r="M67" s="34" t="s">
        <v>564</v>
      </c>
      <c r="N67" s="49">
        <v>119</v>
      </c>
      <c r="O67" s="49">
        <v>8</v>
      </c>
      <c r="P67" s="30">
        <v>220</v>
      </c>
      <c r="Q67" s="49">
        <v>470</v>
      </c>
      <c r="R67" s="1710" t="s">
        <v>565</v>
      </c>
      <c r="S67" s="1717"/>
      <c r="T67" s="64">
        <v>5292</v>
      </c>
      <c r="U67" s="19"/>
      <c r="V67" s="116" t="s">
        <v>4781</v>
      </c>
      <c r="W67" s="49">
        <v>978</v>
      </c>
    </row>
    <row r="68" spans="13:23" ht="9" customHeight="1">
      <c r="M68" s="34" t="s">
        <v>566</v>
      </c>
      <c r="N68" s="49">
        <v>136</v>
      </c>
      <c r="O68" s="49">
        <v>9</v>
      </c>
      <c r="P68" s="30">
        <v>250</v>
      </c>
      <c r="Q68" s="49">
        <v>530</v>
      </c>
      <c r="R68" s="1710" t="s">
        <v>567</v>
      </c>
      <c r="S68" s="1717"/>
      <c r="T68" s="64">
        <v>6650</v>
      </c>
      <c r="U68" s="19"/>
      <c r="V68" s="116" t="s">
        <v>4782</v>
      </c>
      <c r="W68" s="49">
        <v>978</v>
      </c>
    </row>
    <row r="69" spans="13:23" ht="9" customHeight="1">
      <c r="M69" s="34" t="s">
        <v>568</v>
      </c>
      <c r="N69" s="49">
        <v>153</v>
      </c>
      <c r="O69" s="49">
        <v>10</v>
      </c>
      <c r="P69" s="30">
        <v>250</v>
      </c>
      <c r="Q69" s="49">
        <v>575</v>
      </c>
      <c r="R69" s="1710" t="s">
        <v>569</v>
      </c>
      <c r="S69" s="1717"/>
      <c r="T69" s="64">
        <v>7056</v>
      </c>
      <c r="U69" s="19"/>
      <c r="V69" s="116" t="s">
        <v>4783</v>
      </c>
      <c r="W69" s="49">
        <v>978</v>
      </c>
    </row>
    <row r="70" spans="13:23" ht="9" customHeight="1">
      <c r="M70" s="34" t="s">
        <v>570</v>
      </c>
      <c r="N70" s="49">
        <v>170</v>
      </c>
      <c r="O70" s="49">
        <v>11</v>
      </c>
      <c r="P70" s="30">
        <v>300</v>
      </c>
      <c r="Q70" s="49">
        <v>625</v>
      </c>
      <c r="R70" s="1710" t="s">
        <v>571</v>
      </c>
      <c r="S70" s="1717"/>
      <c r="T70" s="64">
        <v>7473</v>
      </c>
      <c r="U70" s="19"/>
      <c r="V70" s="116" t="s">
        <v>4784</v>
      </c>
      <c r="W70" s="49">
        <v>978</v>
      </c>
    </row>
    <row r="71" spans="13:23" ht="9" customHeight="1">
      <c r="M71" s="34" t="s">
        <v>572</v>
      </c>
      <c r="N71" s="49">
        <v>187</v>
      </c>
      <c r="O71" s="49">
        <v>12</v>
      </c>
      <c r="P71" s="30">
        <v>300</v>
      </c>
      <c r="Q71" s="49">
        <v>665</v>
      </c>
      <c r="R71" s="1710" t="s">
        <v>573</v>
      </c>
      <c r="S71" s="1717"/>
      <c r="T71" s="64">
        <v>7798</v>
      </c>
      <c r="U71" s="19"/>
      <c r="V71" s="116" t="s">
        <v>4785</v>
      </c>
      <c r="W71" s="49">
        <v>978</v>
      </c>
    </row>
    <row r="72" spans="13:23" ht="9" customHeight="1">
      <c r="M72" s="34" t="s">
        <v>574</v>
      </c>
      <c r="N72" s="49">
        <v>221</v>
      </c>
      <c r="O72" s="49">
        <v>14</v>
      </c>
      <c r="P72" s="30">
        <v>300</v>
      </c>
      <c r="Q72" s="49">
        <v>760</v>
      </c>
      <c r="R72" s="1710" t="s">
        <v>575</v>
      </c>
      <c r="S72" s="1717"/>
      <c r="T72" s="64">
        <v>8854</v>
      </c>
      <c r="U72" s="19"/>
      <c r="V72" s="116" t="s">
        <v>4786</v>
      </c>
      <c r="W72" s="49">
        <v>978</v>
      </c>
    </row>
    <row r="73" spans="13:23" ht="9" customHeight="1">
      <c r="M73" s="34" t="s">
        <v>576</v>
      </c>
      <c r="N73" s="49">
        <v>255</v>
      </c>
      <c r="O73" s="49">
        <v>16</v>
      </c>
      <c r="P73" s="30">
        <v>350</v>
      </c>
      <c r="Q73" s="49">
        <v>875</v>
      </c>
      <c r="R73" s="1710" t="s">
        <v>577</v>
      </c>
      <c r="S73" s="1717"/>
      <c r="T73" s="64">
        <v>10080</v>
      </c>
      <c r="U73" s="19"/>
      <c r="V73" s="116" t="s">
        <v>4787</v>
      </c>
      <c r="W73" s="49">
        <v>978</v>
      </c>
    </row>
    <row r="74" spans="13:23" ht="9" customHeight="1" thickBot="1">
      <c r="M74" s="33" t="s">
        <v>578</v>
      </c>
      <c r="N74" s="43">
        <v>289</v>
      </c>
      <c r="O74" s="43">
        <v>18</v>
      </c>
      <c r="P74" s="29">
        <v>350</v>
      </c>
      <c r="Q74" s="43">
        <v>945</v>
      </c>
      <c r="R74" s="1711" t="s">
        <v>579</v>
      </c>
      <c r="S74" s="1718"/>
      <c r="T74" s="65">
        <v>11204</v>
      </c>
      <c r="U74" s="19"/>
      <c r="V74" s="116" t="s">
        <v>4788</v>
      </c>
      <c r="W74" s="49">
        <v>978</v>
      </c>
    </row>
    <row r="75" spans="13:23" ht="9.75" customHeight="1" thickBot="1">
      <c r="M75" s="1726" t="s">
        <v>6556</v>
      </c>
      <c r="N75" s="1726"/>
      <c r="O75" s="1726"/>
      <c r="P75" s="1726"/>
      <c r="Q75" s="1726"/>
      <c r="R75" s="1726"/>
      <c r="S75" s="1726"/>
      <c r="T75" s="1726"/>
      <c r="U75" s="19"/>
      <c r="V75" s="116"/>
      <c r="W75" s="49">
        <v>978</v>
      </c>
    </row>
    <row r="76" spans="13:23" ht="9" customHeight="1" thickBot="1">
      <c r="M76" s="36" t="s">
        <v>11</v>
      </c>
      <c r="N76" s="2" t="s">
        <v>439</v>
      </c>
      <c r="O76" s="48" t="s">
        <v>6548</v>
      </c>
      <c r="P76" s="2" t="s">
        <v>6555</v>
      </c>
      <c r="Q76" s="2" t="s">
        <v>4731</v>
      </c>
      <c r="R76" s="2" t="s">
        <v>15</v>
      </c>
      <c r="S76" s="2" t="s">
        <v>376</v>
      </c>
      <c r="T76" s="336" t="s">
        <v>17</v>
      </c>
      <c r="U76" s="19"/>
      <c r="V76" s="116"/>
      <c r="W76" s="49">
        <v>978</v>
      </c>
    </row>
    <row r="77" spans="13:23" ht="9" customHeight="1">
      <c r="M77" s="35" t="s">
        <v>581</v>
      </c>
      <c r="N77" s="46">
        <v>34.9</v>
      </c>
      <c r="O77" s="46">
        <v>100</v>
      </c>
      <c r="P77" s="46" t="s">
        <v>582</v>
      </c>
      <c r="Q77" s="46">
        <v>91.7</v>
      </c>
      <c r="R77" s="46">
        <v>127</v>
      </c>
      <c r="S77" s="46" t="s">
        <v>583</v>
      </c>
      <c r="T77" s="1579">
        <v>1492</v>
      </c>
      <c r="U77" s="19"/>
      <c r="V77" s="116" t="s">
        <v>4789</v>
      </c>
      <c r="W77" s="49">
        <v>978</v>
      </c>
    </row>
    <row r="78" spans="13:23" ht="9" customHeight="1">
      <c r="M78" s="34" t="s">
        <v>584</v>
      </c>
      <c r="N78" s="49">
        <v>51.6</v>
      </c>
      <c r="O78" s="49">
        <v>100</v>
      </c>
      <c r="P78" s="49" t="s">
        <v>585</v>
      </c>
      <c r="Q78" s="49">
        <v>91.1</v>
      </c>
      <c r="R78" s="49">
        <v>166</v>
      </c>
      <c r="S78" s="49" t="s">
        <v>586</v>
      </c>
      <c r="T78" s="1580">
        <v>1653</v>
      </c>
      <c r="U78" s="19"/>
      <c r="V78" s="116" t="s">
        <v>4790</v>
      </c>
      <c r="W78" s="49">
        <v>978</v>
      </c>
    </row>
    <row r="79" spans="13:23" ht="9" customHeight="1">
      <c r="M79" s="34" t="s">
        <v>587</v>
      </c>
      <c r="N79" s="49">
        <v>67.7</v>
      </c>
      <c r="O79" s="49">
        <v>130</v>
      </c>
      <c r="P79" s="49" t="s">
        <v>585</v>
      </c>
      <c r="Q79" s="49">
        <v>91.5</v>
      </c>
      <c r="R79" s="49">
        <v>205</v>
      </c>
      <c r="S79" s="49" t="s">
        <v>588</v>
      </c>
      <c r="T79" s="1580">
        <v>1977</v>
      </c>
      <c r="U79" s="19"/>
      <c r="V79" s="116" t="s">
        <v>4791</v>
      </c>
      <c r="W79" s="49">
        <v>978</v>
      </c>
    </row>
    <row r="80" spans="13:23" ht="9" customHeight="1">
      <c r="M80" s="34" t="s">
        <v>589</v>
      </c>
      <c r="N80" s="49">
        <v>85.6</v>
      </c>
      <c r="O80" s="49">
        <v>130</v>
      </c>
      <c r="P80" s="49" t="s">
        <v>590</v>
      </c>
      <c r="Q80" s="49">
        <v>91.1</v>
      </c>
      <c r="R80" s="49">
        <v>244</v>
      </c>
      <c r="S80" s="49" t="s">
        <v>591</v>
      </c>
      <c r="T80" s="1580">
        <v>2132</v>
      </c>
      <c r="U80" s="19"/>
      <c r="V80" s="116" t="s">
        <v>4792</v>
      </c>
      <c r="W80" s="49">
        <v>978</v>
      </c>
    </row>
    <row r="81" spans="13:23" ht="9" customHeight="1" thickBot="1">
      <c r="M81" s="33" t="s">
        <v>592</v>
      </c>
      <c r="N81" s="43">
        <v>103</v>
      </c>
      <c r="O81" s="43">
        <v>130</v>
      </c>
      <c r="P81" s="43" t="s">
        <v>590</v>
      </c>
      <c r="Q81" s="43">
        <v>92</v>
      </c>
      <c r="R81" s="43">
        <v>283</v>
      </c>
      <c r="S81" s="43" t="s">
        <v>593</v>
      </c>
      <c r="T81" s="1581">
        <v>2410</v>
      </c>
      <c r="U81" s="19"/>
      <c r="V81" s="116" t="s">
        <v>4793</v>
      </c>
      <c r="W81" s="49">
        <v>978</v>
      </c>
    </row>
  </sheetData>
  <sheetProtection selectLockedCells="1" selectUnlockedCells="1"/>
  <mergeCells count="71">
    <mergeCell ref="R73:S73"/>
    <mergeCell ref="R51:S51"/>
    <mergeCell ref="R52:S52"/>
    <mergeCell ref="R55:S55"/>
    <mergeCell ref="R56:S56"/>
    <mergeCell ref="R66:S66"/>
    <mergeCell ref="R67:S67"/>
    <mergeCell ref="R43:S43"/>
    <mergeCell ref="R44:S44"/>
    <mergeCell ref="R46:S46"/>
    <mergeCell ref="R47:S47"/>
    <mergeCell ref="R48:S48"/>
    <mergeCell ref="R5:S5"/>
    <mergeCell ref="R6:S6"/>
    <mergeCell ref="R7:S7"/>
    <mergeCell ref="R8:S8"/>
    <mergeCell ref="R9:S9"/>
    <mergeCell ref="M75:T75"/>
    <mergeCell ref="M54:T54"/>
    <mergeCell ref="R57:S57"/>
    <mergeCell ref="R58:S58"/>
    <mergeCell ref="R59:S59"/>
    <mergeCell ref="R60:S60"/>
    <mergeCell ref="R62:S62"/>
    <mergeCell ref="R63:S63"/>
    <mergeCell ref="R64:S64"/>
    <mergeCell ref="R65:S65"/>
    <mergeCell ref="R68:S68"/>
    <mergeCell ref="R74:S74"/>
    <mergeCell ref="R69:S69"/>
    <mergeCell ref="R70:S70"/>
    <mergeCell ref="P46:P47"/>
    <mergeCell ref="P48:P49"/>
    <mergeCell ref="P51:P52"/>
    <mergeCell ref="R49:S49"/>
    <mergeCell ref="R71:S71"/>
    <mergeCell ref="R72:S72"/>
    <mergeCell ref="P38:P41"/>
    <mergeCell ref="P43:P44"/>
    <mergeCell ref="R41:S41"/>
    <mergeCell ref="P33:P36"/>
    <mergeCell ref="R35:S35"/>
    <mergeCell ref="R36:S36"/>
    <mergeCell ref="R38:S38"/>
    <mergeCell ref="R39:S39"/>
    <mergeCell ref="R40:S40"/>
    <mergeCell ref="R33:S33"/>
    <mergeCell ref="R34:S34"/>
    <mergeCell ref="R11:S11"/>
    <mergeCell ref="P6:P9"/>
    <mergeCell ref="P12:P20"/>
    <mergeCell ref="P28:P31"/>
    <mergeCell ref="P23:P26"/>
    <mergeCell ref="R23:S23"/>
    <mergeCell ref="R24:S24"/>
    <mergeCell ref="R25:S25"/>
    <mergeCell ref="R26:S26"/>
    <mergeCell ref="R30:S30"/>
    <mergeCell ref="R31:S31"/>
    <mergeCell ref="R22:S22"/>
    <mergeCell ref="R12:S12"/>
    <mergeCell ref="R13:S13"/>
    <mergeCell ref="R19:S19"/>
    <mergeCell ref="R20:S20"/>
    <mergeCell ref="R14:S14"/>
    <mergeCell ref="R15:S15"/>
    <mergeCell ref="R16:S16"/>
    <mergeCell ref="R17:S17"/>
    <mergeCell ref="R18:S18"/>
    <mergeCell ref="R28:S28"/>
    <mergeCell ref="R29:S29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31496062992125984"/>
  <pageSetup horizontalDpi="600" verticalDpi="600" orientation="portrait" paperSize="9" scale="9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O1:W35"/>
  <sheetViews>
    <sheetView view="pageBreakPreview" zoomScale="130" zoomScaleSheetLayoutView="130" zoomScalePageLayoutView="0" workbookViewId="0" topLeftCell="O1">
      <selection activeCell="T2" sqref="T2"/>
    </sheetView>
  </sheetViews>
  <sheetFormatPr defaultColWidth="9.00390625" defaultRowHeight="12.75"/>
  <cols>
    <col min="1" max="14" width="0" style="54" hidden="1" customWidth="1"/>
    <col min="15" max="15" width="18.375" style="54" customWidth="1"/>
    <col min="16" max="17" width="19.875" style="54" customWidth="1"/>
    <col min="18" max="19" width="15.875" style="54" customWidth="1"/>
    <col min="20" max="20" width="7.625" style="70" customWidth="1"/>
    <col min="21" max="21" width="1.75390625" style="54" customWidth="1"/>
    <col min="22" max="22" width="9.375" style="54" customWidth="1"/>
    <col min="23" max="23" width="6.00390625" style="54" customWidth="1"/>
    <col min="24" max="29" width="1.75390625" style="54" customWidth="1"/>
    <col min="32" max="16384" width="9.125" style="54" customWidth="1"/>
  </cols>
  <sheetData>
    <row r="1" spans="15:20" ht="9.75" customHeight="1">
      <c r="O1" s="55" t="s">
        <v>7</v>
      </c>
      <c r="T1" s="1597" t="s">
        <v>6553</v>
      </c>
    </row>
    <row r="2" spans="15:20" ht="12" customHeight="1">
      <c r="O2" s="1589" t="s">
        <v>1353</v>
      </c>
      <c r="P2" s="57"/>
      <c r="Q2" s="57"/>
      <c r="R2" s="57"/>
      <c r="S2" s="57"/>
      <c r="T2" s="67"/>
    </row>
    <row r="3" ht="9" customHeight="1">
      <c r="T3" s="68"/>
    </row>
    <row r="4" ht="12.75">
      <c r="O4" s="6" t="s">
        <v>4015</v>
      </c>
    </row>
    <row r="5" ht="12.75">
      <c r="O5" s="6" t="s">
        <v>1684</v>
      </c>
    </row>
    <row r="6" spans="15:20" ht="48.75" customHeight="1">
      <c r="O6" s="1743" t="s">
        <v>1685</v>
      </c>
      <c r="P6" s="1743"/>
      <c r="Q6" s="1743"/>
      <c r="R6" s="1743" t="s">
        <v>1686</v>
      </c>
      <c r="S6" s="1743"/>
      <c r="T6" s="1743"/>
    </row>
    <row r="7" spans="15:20" ht="9.75" customHeight="1" thickBot="1">
      <c r="O7" s="19"/>
      <c r="P7" s="19"/>
      <c r="Q7" s="19"/>
      <c r="R7" s="19"/>
      <c r="S7" s="19"/>
      <c r="T7" s="71"/>
    </row>
    <row r="8" spans="15:20" ht="27.75" customHeight="1" thickBot="1">
      <c r="O8" s="544" t="s">
        <v>1436</v>
      </c>
      <c r="P8" s="553" t="s">
        <v>1687</v>
      </c>
      <c r="Q8" s="553" t="s">
        <v>1688</v>
      </c>
      <c r="R8" s="1833" t="s">
        <v>1689</v>
      </c>
      <c r="S8" s="1834"/>
      <c r="T8" s="62" t="s">
        <v>356</v>
      </c>
    </row>
    <row r="9" spans="15:23" ht="15" customHeight="1">
      <c r="O9" s="35" t="s">
        <v>1690</v>
      </c>
      <c r="P9" s="46">
        <v>360</v>
      </c>
      <c r="Q9" s="46">
        <v>446</v>
      </c>
      <c r="R9" s="1689" t="s">
        <v>1691</v>
      </c>
      <c r="S9" s="1713"/>
      <c r="T9" s="562">
        <v>3392</v>
      </c>
      <c r="U9" s="554"/>
      <c r="V9" s="555" t="s">
        <v>5069</v>
      </c>
      <c r="W9" s="19">
        <v>810</v>
      </c>
    </row>
    <row r="10" spans="15:23" ht="15" customHeight="1">
      <c r="O10" s="34" t="s">
        <v>1692</v>
      </c>
      <c r="P10" s="49">
        <v>509</v>
      </c>
      <c r="Q10" s="49">
        <v>633</v>
      </c>
      <c r="R10" s="1686" t="s">
        <v>1693</v>
      </c>
      <c r="S10" s="1710"/>
      <c r="T10" s="563">
        <v>4346</v>
      </c>
      <c r="U10" s="556"/>
      <c r="V10" s="557" t="s">
        <v>5070</v>
      </c>
      <c r="W10" s="19">
        <v>810</v>
      </c>
    </row>
    <row r="11" spans="15:23" ht="15" customHeight="1">
      <c r="O11" s="34" t="s">
        <v>1694</v>
      </c>
      <c r="P11" s="49">
        <v>418</v>
      </c>
      <c r="Q11" s="49">
        <v>520</v>
      </c>
      <c r="R11" s="1686" t="s">
        <v>1695</v>
      </c>
      <c r="S11" s="1710"/>
      <c r="T11" s="564">
        <v>3710</v>
      </c>
      <c r="U11" s="558"/>
      <c r="V11" s="559" t="s">
        <v>5071</v>
      </c>
      <c r="W11" s="19">
        <v>810</v>
      </c>
    </row>
    <row r="12" spans="15:23" ht="15" customHeight="1" thickBot="1">
      <c r="O12" s="33" t="s">
        <v>1696</v>
      </c>
      <c r="P12" s="43">
        <v>596</v>
      </c>
      <c r="Q12" s="43">
        <v>740</v>
      </c>
      <c r="R12" s="1687" t="s">
        <v>1697</v>
      </c>
      <c r="S12" s="1711"/>
      <c r="T12" s="565">
        <v>4770</v>
      </c>
      <c r="U12" s="560"/>
      <c r="V12" s="561" t="s">
        <v>5072</v>
      </c>
      <c r="W12" s="19">
        <v>810</v>
      </c>
    </row>
    <row r="13" spans="15:23" ht="3.75" customHeight="1">
      <c r="O13" s="19"/>
      <c r="P13" s="19"/>
      <c r="Q13" s="19"/>
      <c r="R13" s="19"/>
      <c r="S13" s="19"/>
      <c r="T13" s="71"/>
      <c r="W13" s="19">
        <v>810</v>
      </c>
    </row>
    <row r="14" spans="15:23" ht="16.5" customHeight="1" thickBot="1">
      <c r="O14" s="1832" t="s">
        <v>1698</v>
      </c>
      <c r="P14" s="1832"/>
      <c r="Q14" s="1832"/>
      <c r="R14" s="1832"/>
      <c r="S14" s="1832"/>
      <c r="T14" s="1832"/>
      <c r="W14" s="19">
        <v>810</v>
      </c>
    </row>
    <row r="15" spans="15:23" ht="13.5" thickBot="1">
      <c r="O15" s="1797" t="s">
        <v>160</v>
      </c>
      <c r="P15" s="1742"/>
      <c r="Q15" s="1742"/>
      <c r="R15" s="1742"/>
      <c r="S15" s="1835"/>
      <c r="T15" s="66" t="s">
        <v>356</v>
      </c>
      <c r="W15" s="19">
        <v>810</v>
      </c>
    </row>
    <row r="16" spans="15:23" ht="12.75">
      <c r="O16" s="1739" t="s">
        <v>1699</v>
      </c>
      <c r="P16" s="1689"/>
      <c r="Q16" s="1689"/>
      <c r="R16" s="1689"/>
      <c r="S16" s="1713"/>
      <c r="T16" s="568">
        <v>3799.04</v>
      </c>
      <c r="U16" s="566"/>
      <c r="V16" s="567" t="s">
        <v>5073</v>
      </c>
      <c r="W16" s="19">
        <v>810</v>
      </c>
    </row>
    <row r="17" spans="15:23" ht="12.75">
      <c r="O17" s="1735" t="s">
        <v>1700</v>
      </c>
      <c r="P17" s="1686"/>
      <c r="Q17" s="1686"/>
      <c r="R17" s="1686"/>
      <c r="S17" s="1710"/>
      <c r="T17" s="568">
        <v>3935</v>
      </c>
      <c r="U17" s="566"/>
      <c r="V17" s="567" t="s">
        <v>5074</v>
      </c>
      <c r="W17" s="19">
        <v>810</v>
      </c>
    </row>
    <row r="18" spans="15:23" ht="13.5" thickBot="1">
      <c r="O18" s="1736" t="s">
        <v>1701</v>
      </c>
      <c r="P18" s="1687"/>
      <c r="Q18" s="1687"/>
      <c r="R18" s="1687"/>
      <c r="S18" s="1711"/>
      <c r="T18" s="569">
        <v>4070.4</v>
      </c>
      <c r="U18" s="566"/>
      <c r="V18" s="567" t="s">
        <v>5075</v>
      </c>
      <c r="W18" s="19">
        <v>810</v>
      </c>
    </row>
    <row r="19" spans="15:23" ht="42.75" customHeight="1">
      <c r="O19" s="19"/>
      <c r="P19" s="19"/>
      <c r="Q19" s="19"/>
      <c r="R19" s="19"/>
      <c r="S19" s="19"/>
      <c r="T19" s="71"/>
      <c r="W19" s="19">
        <v>810</v>
      </c>
    </row>
    <row r="20" spans="15:23" ht="12.75">
      <c r="O20" s="6" t="s">
        <v>1702</v>
      </c>
      <c r="P20" s="19"/>
      <c r="Q20" s="19"/>
      <c r="R20" s="19"/>
      <c r="S20" s="19"/>
      <c r="T20" s="71"/>
      <c r="W20" s="19">
        <v>810</v>
      </c>
    </row>
    <row r="21" spans="15:23" ht="49.5" customHeight="1">
      <c r="O21" s="1743" t="s">
        <v>1703</v>
      </c>
      <c r="P21" s="1743"/>
      <c r="Q21" s="1743"/>
      <c r="R21" s="1743"/>
      <c r="S21" s="1743"/>
      <c r="T21" s="1743"/>
      <c r="W21" s="19">
        <v>810</v>
      </c>
    </row>
    <row r="22" spans="15:23" ht="10.5" customHeight="1" thickBot="1">
      <c r="O22" s="19"/>
      <c r="P22" s="19"/>
      <c r="Q22" s="19"/>
      <c r="R22" s="19"/>
      <c r="S22" s="19"/>
      <c r="T22" s="71"/>
      <c r="W22" s="19">
        <v>810</v>
      </c>
    </row>
    <row r="23" spans="15:23" ht="26.25" customHeight="1" thickBot="1">
      <c r="O23" s="544" t="s">
        <v>1436</v>
      </c>
      <c r="P23" s="553" t="s">
        <v>1687</v>
      </c>
      <c r="Q23" s="553" t="s">
        <v>1688</v>
      </c>
      <c r="R23" s="1833" t="s">
        <v>1689</v>
      </c>
      <c r="S23" s="1834"/>
      <c r="T23" s="62" t="s">
        <v>356</v>
      </c>
      <c r="W23" s="19">
        <v>810</v>
      </c>
    </row>
    <row r="24" spans="15:23" ht="19.5" customHeight="1">
      <c r="O24" s="1734" t="s">
        <v>1704</v>
      </c>
      <c r="P24" s="1685"/>
      <c r="Q24" s="1685"/>
      <c r="R24" s="1685"/>
      <c r="S24" s="1685"/>
      <c r="T24" s="1816"/>
      <c r="W24" s="19">
        <v>810</v>
      </c>
    </row>
    <row r="25" spans="15:23" ht="12.75">
      <c r="O25" s="34" t="s">
        <v>1705</v>
      </c>
      <c r="P25" s="49">
        <v>1329</v>
      </c>
      <c r="Q25" s="49">
        <v>1677</v>
      </c>
      <c r="R25" s="1686" t="s">
        <v>1706</v>
      </c>
      <c r="S25" s="1686"/>
      <c r="T25" s="572">
        <v>22761</v>
      </c>
      <c r="U25" s="570"/>
      <c r="V25" s="571" t="s">
        <v>5076</v>
      </c>
      <c r="W25" s="19">
        <v>810</v>
      </c>
    </row>
    <row r="26" spans="15:23" ht="13.5" thickBot="1">
      <c r="O26" s="33" t="s">
        <v>1707</v>
      </c>
      <c r="P26" s="43">
        <v>2092</v>
      </c>
      <c r="Q26" s="43">
        <v>2649</v>
      </c>
      <c r="R26" s="1687" t="s">
        <v>1708</v>
      </c>
      <c r="S26" s="1687"/>
      <c r="T26" s="575">
        <v>26572</v>
      </c>
      <c r="U26" s="573"/>
      <c r="V26" s="574" t="s">
        <v>5077</v>
      </c>
      <c r="W26" s="19">
        <v>810</v>
      </c>
    </row>
    <row r="27" spans="15:23" ht="20.25" customHeight="1">
      <c r="O27" s="1734" t="s">
        <v>1709</v>
      </c>
      <c r="P27" s="1685"/>
      <c r="Q27" s="1685"/>
      <c r="R27" s="1685"/>
      <c r="S27" s="1685"/>
      <c r="T27" s="1816"/>
      <c r="W27" s="19">
        <v>810</v>
      </c>
    </row>
    <row r="28" spans="15:23" ht="12.75">
      <c r="O28" s="34" t="s">
        <v>1710</v>
      </c>
      <c r="P28" s="49">
        <v>1569</v>
      </c>
      <c r="Q28" s="49">
        <v>1987</v>
      </c>
      <c r="R28" s="1686" t="s">
        <v>1706</v>
      </c>
      <c r="S28" s="1686"/>
      <c r="T28" s="578">
        <v>22852</v>
      </c>
      <c r="U28" s="576"/>
      <c r="V28" s="577" t="s">
        <v>5078</v>
      </c>
      <c r="W28" s="19">
        <v>810</v>
      </c>
    </row>
    <row r="29" spans="15:23" ht="13.5" thickBot="1">
      <c r="O29" s="33" t="s">
        <v>1711</v>
      </c>
      <c r="P29" s="43">
        <v>1772</v>
      </c>
      <c r="Q29" s="43">
        <v>2236</v>
      </c>
      <c r="R29" s="1687" t="s">
        <v>1708</v>
      </c>
      <c r="S29" s="1687"/>
      <c r="T29" s="581">
        <v>24488</v>
      </c>
      <c r="U29" s="579"/>
      <c r="V29" s="580" t="s">
        <v>5079</v>
      </c>
      <c r="W29" s="19">
        <v>810</v>
      </c>
    </row>
    <row r="30" spans="15:23" ht="21.75" customHeight="1">
      <c r="O30" s="1734" t="s">
        <v>1712</v>
      </c>
      <c r="P30" s="1685"/>
      <c r="Q30" s="1685"/>
      <c r="R30" s="1685"/>
      <c r="S30" s="1685"/>
      <c r="T30" s="1816"/>
      <c r="W30" s="19">
        <v>810</v>
      </c>
    </row>
    <row r="31" spans="15:23" ht="12.75">
      <c r="O31" s="34" t="s">
        <v>1713</v>
      </c>
      <c r="P31" s="49">
        <v>1329</v>
      </c>
      <c r="Q31" s="49" t="s">
        <v>1389</v>
      </c>
      <c r="R31" s="1686" t="s">
        <v>1714</v>
      </c>
      <c r="S31" s="1686"/>
      <c r="T31" s="587">
        <v>32113</v>
      </c>
      <c r="U31" s="582"/>
      <c r="V31" s="583" t="s">
        <v>5080</v>
      </c>
      <c r="W31" s="19">
        <v>810</v>
      </c>
    </row>
    <row r="32" spans="15:23" ht="13.5" thickBot="1">
      <c r="O32" s="33" t="s">
        <v>1715</v>
      </c>
      <c r="P32" s="43">
        <v>1873</v>
      </c>
      <c r="Q32" s="43" t="s">
        <v>1389</v>
      </c>
      <c r="R32" s="1687" t="s">
        <v>1716</v>
      </c>
      <c r="S32" s="1687"/>
      <c r="T32" s="588">
        <v>39662</v>
      </c>
      <c r="U32" s="582"/>
      <c r="V32" s="583" t="s">
        <v>5081</v>
      </c>
      <c r="W32" s="19">
        <v>810</v>
      </c>
    </row>
    <row r="33" spans="15:23" ht="18" customHeight="1">
      <c r="O33" s="1739" t="s">
        <v>1717</v>
      </c>
      <c r="P33" s="1689"/>
      <c r="Q33" s="1689"/>
      <c r="R33" s="1689"/>
      <c r="S33" s="1689"/>
      <c r="T33" s="1836"/>
      <c r="W33" s="19">
        <v>810</v>
      </c>
    </row>
    <row r="34" spans="15:23" ht="12.75">
      <c r="O34" s="34" t="s">
        <v>1718</v>
      </c>
      <c r="P34" s="49">
        <v>886</v>
      </c>
      <c r="Q34" s="49" t="s">
        <v>1389</v>
      </c>
      <c r="R34" s="1686" t="s">
        <v>1719</v>
      </c>
      <c r="S34" s="1686"/>
      <c r="T34" s="586">
        <v>31430</v>
      </c>
      <c r="U34" s="584"/>
      <c r="V34" s="585" t="s">
        <v>5082</v>
      </c>
      <c r="W34" s="19">
        <v>810</v>
      </c>
    </row>
    <row r="35" spans="15:23" ht="13.5" thickBot="1">
      <c r="O35" s="33" t="s">
        <v>1720</v>
      </c>
      <c r="P35" s="43">
        <v>1405</v>
      </c>
      <c r="Q35" s="43" t="s">
        <v>1389</v>
      </c>
      <c r="R35" s="1687" t="s">
        <v>1721</v>
      </c>
      <c r="S35" s="1687"/>
      <c r="T35" s="586">
        <v>33989</v>
      </c>
      <c r="U35" s="584"/>
      <c r="V35" s="585" t="s">
        <v>5083</v>
      </c>
      <c r="W35" s="19">
        <v>810</v>
      </c>
    </row>
    <row r="36" ht="18" customHeight="1"/>
  </sheetData>
  <sheetProtection selectLockedCells="1" selectUnlockedCells="1"/>
  <mergeCells count="26">
    <mergeCell ref="R26:S26"/>
    <mergeCell ref="O27:T27"/>
    <mergeCell ref="R28:S28"/>
    <mergeCell ref="R35:S35"/>
    <mergeCell ref="R29:S29"/>
    <mergeCell ref="O30:T30"/>
    <mergeCell ref="R31:S31"/>
    <mergeCell ref="R32:S32"/>
    <mergeCell ref="O33:T33"/>
    <mergeCell ref="R34:S34"/>
    <mergeCell ref="O18:S18"/>
    <mergeCell ref="O21:T21"/>
    <mergeCell ref="R23:S23"/>
    <mergeCell ref="O24:T24"/>
    <mergeCell ref="R25:S25"/>
    <mergeCell ref="R11:S11"/>
    <mergeCell ref="R12:S12"/>
    <mergeCell ref="O15:S15"/>
    <mergeCell ref="O16:S16"/>
    <mergeCell ref="O17:S17"/>
    <mergeCell ref="O14:T14"/>
    <mergeCell ref="O6:Q6"/>
    <mergeCell ref="R6:T6"/>
    <mergeCell ref="R8:S8"/>
    <mergeCell ref="R9:S9"/>
    <mergeCell ref="R10:S10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  <headerFooter alignWithMargins="0">
    <oddFooter>&amp;C39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K1:AE46"/>
  <sheetViews>
    <sheetView view="pageBreakPreview" zoomScale="130" zoomScaleSheetLayoutView="130" zoomScalePageLayoutView="0" workbookViewId="0" topLeftCell="K1">
      <selection activeCell="T2" sqref="T2"/>
    </sheetView>
  </sheetViews>
  <sheetFormatPr defaultColWidth="9.00390625" defaultRowHeight="12.75"/>
  <cols>
    <col min="1" max="10" width="0" style="54" hidden="1" customWidth="1"/>
    <col min="11" max="11" width="22.25390625" style="54" customWidth="1"/>
    <col min="12" max="15" width="9.25390625" style="54" customWidth="1"/>
    <col min="16" max="19" width="7.625" style="54" customWidth="1"/>
    <col min="20" max="20" width="7.00390625" style="70" customWidth="1"/>
    <col min="21" max="21" width="2.125" style="54" customWidth="1"/>
    <col min="22" max="22" width="9.375" style="54" customWidth="1"/>
    <col min="23" max="23" width="5.125" style="54" customWidth="1"/>
    <col min="24" max="29" width="2.125" style="54" customWidth="1"/>
    <col min="32" max="16384" width="9.125" style="54" customWidth="1"/>
  </cols>
  <sheetData>
    <row r="1" spans="11:20" ht="9.75" customHeight="1">
      <c r="K1" s="55" t="s">
        <v>7</v>
      </c>
      <c r="T1" s="1597" t="s">
        <v>6553</v>
      </c>
    </row>
    <row r="2" spans="11:20" ht="12" customHeight="1">
      <c r="K2" s="57" t="s">
        <v>1</v>
      </c>
      <c r="L2" s="57"/>
      <c r="M2" s="57"/>
      <c r="N2" s="57"/>
      <c r="O2" s="57"/>
      <c r="P2" s="57"/>
      <c r="Q2" s="57"/>
      <c r="R2" s="57"/>
      <c r="S2" s="57"/>
      <c r="T2" s="67"/>
    </row>
    <row r="3" ht="9" customHeight="1"/>
    <row r="4" ht="15" customHeight="1">
      <c r="K4" s="37" t="s">
        <v>1722</v>
      </c>
    </row>
    <row r="5" spans="11:20" ht="70.5" customHeight="1">
      <c r="K5" s="19"/>
      <c r="L5" s="19"/>
      <c r="M5" s="19"/>
      <c r="N5" s="19"/>
      <c r="O5" s="19"/>
      <c r="P5" s="19"/>
      <c r="Q5" s="19"/>
      <c r="R5" s="19"/>
      <c r="S5" s="19"/>
      <c r="T5" s="71"/>
    </row>
    <row r="6" spans="11:20" ht="16.5" customHeight="1">
      <c r="K6" s="1837" t="s">
        <v>1723</v>
      </c>
      <c r="L6" s="1837"/>
      <c r="M6" s="1837"/>
      <c r="N6" s="1837"/>
      <c r="O6" s="19"/>
      <c r="P6" s="19"/>
      <c r="Q6" s="19"/>
      <c r="R6" s="19"/>
      <c r="S6" s="19"/>
      <c r="T6" s="68" t="s">
        <v>5084</v>
      </c>
    </row>
    <row r="7" spans="11:20" ht="12.75" customHeight="1">
      <c r="K7" s="1775" t="s">
        <v>1724</v>
      </c>
      <c r="L7" s="1775"/>
      <c r="M7" s="19"/>
      <c r="N7" s="1775" t="s">
        <v>1725</v>
      </c>
      <c r="O7" s="1775"/>
      <c r="P7" s="19"/>
      <c r="Q7" s="19"/>
      <c r="R7" s="19"/>
      <c r="S7" s="19"/>
      <c r="T7" s="71"/>
    </row>
    <row r="8" spans="11:20" ht="12.75" customHeight="1" thickBot="1">
      <c r="K8" s="1775" t="s">
        <v>5125</v>
      </c>
      <c r="L8" s="1775"/>
      <c r="M8" s="19"/>
      <c r="N8" s="1775" t="s">
        <v>1727</v>
      </c>
      <c r="O8" s="1775"/>
      <c r="P8" s="19"/>
      <c r="Q8" s="19"/>
      <c r="R8" s="19"/>
      <c r="S8" s="19"/>
      <c r="T8" s="71"/>
    </row>
    <row r="9" spans="11:31" ht="12" customHeight="1" thickBot="1">
      <c r="K9" s="519" t="s">
        <v>86</v>
      </c>
      <c r="L9" s="550" t="s">
        <v>1728</v>
      </c>
      <c r="M9" s="48" t="s">
        <v>5126</v>
      </c>
      <c r="N9" s="550" t="s">
        <v>1729</v>
      </c>
      <c r="O9" s="550" t="s">
        <v>1730</v>
      </c>
      <c r="P9" s="550" t="s">
        <v>1731</v>
      </c>
      <c r="Q9" s="550" t="s">
        <v>1732</v>
      </c>
      <c r="R9" s="550" t="s">
        <v>1733</v>
      </c>
      <c r="S9" s="594" t="s">
        <v>1734</v>
      </c>
      <c r="T9" s="66" t="s">
        <v>1025</v>
      </c>
      <c r="AE9" s="1592"/>
    </row>
    <row r="10" spans="11:23" ht="12" customHeight="1">
      <c r="K10" s="35" t="s">
        <v>5120</v>
      </c>
      <c r="L10" s="46">
        <v>4</v>
      </c>
      <c r="M10" s="46">
        <v>560</v>
      </c>
      <c r="N10" s="46">
        <v>1.04</v>
      </c>
      <c r="O10" s="46"/>
      <c r="P10" s="46">
        <v>350</v>
      </c>
      <c r="Q10" s="46">
        <v>300</v>
      </c>
      <c r="R10" s="46">
        <v>80</v>
      </c>
      <c r="S10" s="25">
        <v>312</v>
      </c>
      <c r="T10" s="602">
        <v>48.2</v>
      </c>
      <c r="U10" s="598"/>
      <c r="V10" s="599" t="s">
        <v>5095</v>
      </c>
      <c r="W10" s="19">
        <v>840</v>
      </c>
    </row>
    <row r="11" spans="11:23" ht="12" customHeight="1">
      <c r="K11" s="34" t="s">
        <v>5121</v>
      </c>
      <c r="L11" s="49">
        <v>6</v>
      </c>
      <c r="M11" s="49">
        <v>840</v>
      </c>
      <c r="N11" s="49">
        <v>1.56</v>
      </c>
      <c r="O11" s="49"/>
      <c r="P11" s="46">
        <v>350</v>
      </c>
      <c r="Q11" s="46">
        <v>300</v>
      </c>
      <c r="R11" s="49">
        <v>80</v>
      </c>
      <c r="S11" s="30">
        <v>468</v>
      </c>
      <c r="T11" s="602">
        <v>72.3</v>
      </c>
      <c r="U11" s="598"/>
      <c r="V11" s="599" t="s">
        <v>5096</v>
      </c>
      <c r="W11" s="19">
        <v>840</v>
      </c>
    </row>
    <row r="12" spans="11:23" ht="12" customHeight="1">
      <c r="K12" s="34" t="s">
        <v>5122</v>
      </c>
      <c r="L12" s="49">
        <v>8</v>
      </c>
      <c r="M12" s="49">
        <v>1120</v>
      </c>
      <c r="N12" s="49">
        <v>2.08</v>
      </c>
      <c r="O12" s="49"/>
      <c r="P12" s="46">
        <v>350</v>
      </c>
      <c r="Q12" s="46">
        <v>300</v>
      </c>
      <c r="R12" s="49">
        <v>80</v>
      </c>
      <c r="S12" s="30">
        <v>624</v>
      </c>
      <c r="T12" s="602">
        <v>96.4</v>
      </c>
      <c r="U12" s="598"/>
      <c r="V12" s="599" t="s">
        <v>5097</v>
      </c>
      <c r="W12" s="19">
        <v>840</v>
      </c>
    </row>
    <row r="13" spans="11:23" ht="12" customHeight="1">
      <c r="K13" s="34" t="s">
        <v>5123</v>
      </c>
      <c r="L13" s="49">
        <v>10</v>
      </c>
      <c r="M13" s="49">
        <v>1400</v>
      </c>
      <c r="N13" s="49">
        <v>2.6</v>
      </c>
      <c r="O13" s="49"/>
      <c r="P13" s="46">
        <v>350</v>
      </c>
      <c r="Q13" s="46">
        <v>300</v>
      </c>
      <c r="R13" s="49">
        <v>80</v>
      </c>
      <c r="S13" s="30">
        <v>780</v>
      </c>
      <c r="T13" s="603">
        <v>120.5</v>
      </c>
      <c r="U13" s="600"/>
      <c r="V13" s="601" t="s">
        <v>5098</v>
      </c>
      <c r="W13" s="19">
        <v>840</v>
      </c>
    </row>
    <row r="14" spans="11:23" ht="12" customHeight="1" thickBot="1">
      <c r="K14" s="33" t="s">
        <v>5124</v>
      </c>
      <c r="L14" s="43">
        <v>12</v>
      </c>
      <c r="M14" s="43">
        <v>1680</v>
      </c>
      <c r="N14" s="43">
        <v>3.12</v>
      </c>
      <c r="O14" s="43"/>
      <c r="P14" s="88">
        <v>350</v>
      </c>
      <c r="Q14" s="88">
        <v>300</v>
      </c>
      <c r="R14" s="43">
        <v>80</v>
      </c>
      <c r="S14" s="29">
        <v>936</v>
      </c>
      <c r="T14" s="604">
        <v>144.6</v>
      </c>
      <c r="U14" s="600"/>
      <c r="V14" s="601" t="s">
        <v>5099</v>
      </c>
      <c r="W14" s="19">
        <v>840</v>
      </c>
    </row>
    <row r="15" spans="11:23" ht="12" customHeight="1">
      <c r="K15" s="17" t="s">
        <v>5085</v>
      </c>
      <c r="L15" s="41">
        <v>4</v>
      </c>
      <c r="M15" s="41">
        <v>720</v>
      </c>
      <c r="N15" s="41">
        <v>1.12</v>
      </c>
      <c r="O15" s="41">
        <v>3.84</v>
      </c>
      <c r="P15" s="41">
        <v>575</v>
      </c>
      <c r="Q15" s="41">
        <v>500</v>
      </c>
      <c r="R15" s="41">
        <v>80</v>
      </c>
      <c r="S15" s="31">
        <v>312</v>
      </c>
      <c r="T15" s="633">
        <v>49.2</v>
      </c>
      <c r="U15" s="590"/>
      <c r="V15" s="591" t="s">
        <v>5090</v>
      </c>
      <c r="W15" s="19">
        <v>840</v>
      </c>
    </row>
    <row r="16" spans="11:23" ht="12" customHeight="1">
      <c r="K16" s="34" t="s">
        <v>5086</v>
      </c>
      <c r="L16" s="49">
        <v>6</v>
      </c>
      <c r="M16" s="49">
        <v>1080</v>
      </c>
      <c r="N16" s="49">
        <v>1.68</v>
      </c>
      <c r="O16" s="49">
        <v>5.76</v>
      </c>
      <c r="P16" s="46">
        <v>575</v>
      </c>
      <c r="Q16" s="49">
        <v>500</v>
      </c>
      <c r="R16" s="49">
        <v>80</v>
      </c>
      <c r="S16" s="30">
        <v>468</v>
      </c>
      <c r="T16" s="595">
        <v>73.8</v>
      </c>
      <c r="U16" s="590"/>
      <c r="V16" s="591" t="s">
        <v>5091</v>
      </c>
      <c r="W16" s="19">
        <v>840</v>
      </c>
    </row>
    <row r="17" spans="11:23" ht="12" customHeight="1">
      <c r="K17" s="34" t="s">
        <v>5087</v>
      </c>
      <c r="L17" s="49">
        <v>8</v>
      </c>
      <c r="M17" s="49">
        <v>1440</v>
      </c>
      <c r="N17" s="49">
        <v>2.24</v>
      </c>
      <c r="O17" s="49">
        <v>7.68</v>
      </c>
      <c r="P17" s="46">
        <v>575</v>
      </c>
      <c r="Q17" s="49">
        <v>500</v>
      </c>
      <c r="R17" s="49">
        <v>80</v>
      </c>
      <c r="S17" s="30">
        <v>624</v>
      </c>
      <c r="T17" s="595">
        <v>98.4</v>
      </c>
      <c r="U17" s="590"/>
      <c r="V17" s="591" t="s">
        <v>5092</v>
      </c>
      <c r="W17" s="19">
        <v>840</v>
      </c>
    </row>
    <row r="18" spans="11:23" ht="12" customHeight="1">
      <c r="K18" s="34" t="s">
        <v>5088</v>
      </c>
      <c r="L18" s="49">
        <v>10</v>
      </c>
      <c r="M18" s="49">
        <v>1800</v>
      </c>
      <c r="N18" s="49">
        <v>2.8</v>
      </c>
      <c r="O18" s="49">
        <v>9.6</v>
      </c>
      <c r="P18" s="46">
        <v>575</v>
      </c>
      <c r="Q18" s="49">
        <v>500</v>
      </c>
      <c r="R18" s="49">
        <v>80</v>
      </c>
      <c r="S18" s="30">
        <v>780</v>
      </c>
      <c r="T18" s="596">
        <v>123</v>
      </c>
      <c r="U18" s="592"/>
      <c r="V18" s="593" t="s">
        <v>5093</v>
      </c>
      <c r="W18" s="19">
        <v>840</v>
      </c>
    </row>
    <row r="19" spans="11:23" ht="12" customHeight="1" thickBot="1">
      <c r="K19" s="33" t="s">
        <v>5089</v>
      </c>
      <c r="L19" s="43">
        <v>12</v>
      </c>
      <c r="M19" s="43">
        <v>2160</v>
      </c>
      <c r="N19" s="43">
        <v>3.36</v>
      </c>
      <c r="O19" s="43">
        <v>11.52</v>
      </c>
      <c r="P19" s="88">
        <v>575</v>
      </c>
      <c r="Q19" s="43">
        <v>500</v>
      </c>
      <c r="R19" s="43">
        <v>80</v>
      </c>
      <c r="S19" s="29">
        <v>936</v>
      </c>
      <c r="T19" s="597">
        <v>147.6</v>
      </c>
      <c r="U19" s="592"/>
      <c r="V19" s="593" t="s">
        <v>5094</v>
      </c>
      <c r="W19" s="19">
        <v>840</v>
      </c>
    </row>
    <row r="21" ht="15" customHeight="1"/>
    <row r="22" spans="11:23" ht="12.75" customHeight="1">
      <c r="K22" s="19"/>
      <c r="L22" s="19"/>
      <c r="M22" s="19"/>
      <c r="N22" s="19"/>
      <c r="O22" s="19"/>
      <c r="P22" s="19"/>
      <c r="Q22" s="19"/>
      <c r="R22" s="19"/>
      <c r="S22" s="19"/>
      <c r="T22" s="68" t="s">
        <v>1743</v>
      </c>
      <c r="W22" s="19">
        <v>840</v>
      </c>
    </row>
    <row r="23" spans="11:23" ht="12.75" customHeight="1">
      <c r="K23" s="6" t="s">
        <v>1757</v>
      </c>
      <c r="L23" s="19"/>
      <c r="M23" s="19"/>
      <c r="N23" s="19"/>
      <c r="O23" s="19"/>
      <c r="P23" s="19"/>
      <c r="Q23" s="19"/>
      <c r="R23" s="19"/>
      <c r="S23" s="19"/>
      <c r="T23" s="68" t="s">
        <v>1760</v>
      </c>
      <c r="W23" s="19">
        <v>840</v>
      </c>
    </row>
    <row r="24" spans="11:23" ht="12.75" customHeight="1">
      <c r="K24" s="9" t="s">
        <v>1758</v>
      </c>
      <c r="L24" s="19"/>
      <c r="M24" s="19"/>
      <c r="N24" s="9" t="s">
        <v>1759</v>
      </c>
      <c r="O24" s="19"/>
      <c r="P24" s="19"/>
      <c r="Q24" s="19"/>
      <c r="R24" s="19"/>
      <c r="S24" s="19"/>
      <c r="T24" s="54"/>
      <c r="W24" s="19">
        <v>840</v>
      </c>
    </row>
    <row r="25" spans="11:23" ht="12.75" customHeight="1" thickBot="1">
      <c r="K25" s="9" t="s">
        <v>1761</v>
      </c>
      <c r="L25" s="19"/>
      <c r="M25" s="19"/>
      <c r="N25" s="9" t="s">
        <v>1737</v>
      </c>
      <c r="O25" s="19"/>
      <c r="P25" s="19"/>
      <c r="Q25" s="19"/>
      <c r="R25" s="19"/>
      <c r="S25" s="19"/>
      <c r="T25" s="71"/>
      <c r="W25" s="19">
        <v>840</v>
      </c>
    </row>
    <row r="26" spans="11:23" ht="12" customHeight="1" thickBot="1">
      <c r="K26" s="36" t="s">
        <v>86</v>
      </c>
      <c r="L26" s="48" t="s">
        <v>1728</v>
      </c>
      <c r="M26" s="48" t="s">
        <v>5126</v>
      </c>
      <c r="N26" s="48" t="s">
        <v>1023</v>
      </c>
      <c r="O26" s="48" t="s">
        <v>1746</v>
      </c>
      <c r="P26" s="48" t="s">
        <v>1731</v>
      </c>
      <c r="Q26" s="48" t="s">
        <v>1732</v>
      </c>
      <c r="R26" s="48" t="s">
        <v>1733</v>
      </c>
      <c r="S26" s="26" t="s">
        <v>1734</v>
      </c>
      <c r="T26" s="66" t="s">
        <v>1025</v>
      </c>
      <c r="W26" s="19">
        <v>840</v>
      </c>
    </row>
    <row r="27" spans="11:23" ht="12" customHeight="1">
      <c r="K27" s="35" t="s">
        <v>1762</v>
      </c>
      <c r="L27" s="46">
        <v>4</v>
      </c>
      <c r="M27" s="46">
        <v>724</v>
      </c>
      <c r="N27" s="46">
        <v>1</v>
      </c>
      <c r="O27" s="46">
        <v>6.8</v>
      </c>
      <c r="P27" s="46">
        <v>563</v>
      </c>
      <c r="Q27" s="46">
        <v>500</v>
      </c>
      <c r="R27" s="46">
        <v>80</v>
      </c>
      <c r="S27" s="25">
        <v>320</v>
      </c>
      <c r="T27" s="610">
        <v>65</v>
      </c>
      <c r="U27" s="606"/>
      <c r="V27" s="607" t="s">
        <v>5100</v>
      </c>
      <c r="W27" s="19">
        <v>840</v>
      </c>
    </row>
    <row r="28" spans="11:23" ht="12" customHeight="1">
      <c r="K28" s="34" t="s">
        <v>1763</v>
      </c>
      <c r="L28" s="49">
        <v>6</v>
      </c>
      <c r="M28" s="49">
        <v>1086</v>
      </c>
      <c r="N28" s="49">
        <v>1.5</v>
      </c>
      <c r="O28" s="49">
        <v>10.2</v>
      </c>
      <c r="P28" s="49">
        <v>563</v>
      </c>
      <c r="Q28" s="49">
        <v>500</v>
      </c>
      <c r="R28" s="49">
        <v>80</v>
      </c>
      <c r="S28" s="30">
        <v>480</v>
      </c>
      <c r="T28" s="610">
        <v>97.5</v>
      </c>
      <c r="U28" s="606"/>
      <c r="V28" s="607" t="s">
        <v>5101</v>
      </c>
      <c r="W28" s="19">
        <v>840</v>
      </c>
    </row>
    <row r="29" spans="11:23" ht="12" customHeight="1">
      <c r="K29" s="34" t="s">
        <v>1764</v>
      </c>
      <c r="L29" s="49">
        <v>8</v>
      </c>
      <c r="M29" s="49">
        <v>1448</v>
      </c>
      <c r="N29" s="49">
        <v>2</v>
      </c>
      <c r="O29" s="49">
        <v>13.6</v>
      </c>
      <c r="P29" s="49">
        <v>563</v>
      </c>
      <c r="Q29" s="49">
        <v>500</v>
      </c>
      <c r="R29" s="49">
        <v>80</v>
      </c>
      <c r="S29" s="30">
        <v>640</v>
      </c>
      <c r="T29" s="610">
        <v>130</v>
      </c>
      <c r="U29" s="606"/>
      <c r="V29" s="607" t="s">
        <v>5102</v>
      </c>
      <c r="W29" s="19">
        <v>840</v>
      </c>
    </row>
    <row r="30" spans="11:23" ht="12" customHeight="1">
      <c r="K30" s="34" t="s">
        <v>1765</v>
      </c>
      <c r="L30" s="49">
        <v>10</v>
      </c>
      <c r="M30" s="49">
        <v>1810</v>
      </c>
      <c r="N30" s="49">
        <v>2.5</v>
      </c>
      <c r="O30" s="49">
        <v>17</v>
      </c>
      <c r="P30" s="49">
        <v>563</v>
      </c>
      <c r="Q30" s="49">
        <v>500</v>
      </c>
      <c r="R30" s="49">
        <v>80</v>
      </c>
      <c r="S30" s="30">
        <v>800</v>
      </c>
      <c r="T30" s="611">
        <v>162.5</v>
      </c>
      <c r="U30" s="608"/>
      <c r="V30" s="609" t="s">
        <v>5103</v>
      </c>
      <c r="W30" s="19">
        <v>840</v>
      </c>
    </row>
    <row r="31" spans="11:23" ht="12" customHeight="1" thickBot="1">
      <c r="K31" s="33" t="s">
        <v>1766</v>
      </c>
      <c r="L31" s="43">
        <v>12</v>
      </c>
      <c r="M31" s="43">
        <v>2172</v>
      </c>
      <c r="N31" s="43">
        <v>3</v>
      </c>
      <c r="O31" s="43">
        <v>20.4</v>
      </c>
      <c r="P31" s="43">
        <v>563</v>
      </c>
      <c r="Q31" s="43">
        <v>500</v>
      </c>
      <c r="R31" s="43">
        <v>80</v>
      </c>
      <c r="S31" s="29">
        <v>960</v>
      </c>
      <c r="T31" s="612">
        <v>195</v>
      </c>
      <c r="U31" s="608"/>
      <c r="V31" s="609" t="s">
        <v>5104</v>
      </c>
      <c r="W31" s="19">
        <v>840</v>
      </c>
    </row>
    <row r="32" spans="11:23" ht="21" customHeight="1">
      <c r="K32" s="16"/>
      <c r="L32" s="16"/>
      <c r="M32" s="16"/>
      <c r="N32" s="16"/>
      <c r="O32" s="16"/>
      <c r="P32" s="16"/>
      <c r="Q32" s="16"/>
      <c r="R32" s="16"/>
      <c r="S32" s="16"/>
      <c r="T32" s="605"/>
      <c r="W32" s="19">
        <v>840</v>
      </c>
    </row>
    <row r="33" spans="11:23" ht="12" customHeight="1">
      <c r="K33" s="6" t="s">
        <v>1723</v>
      </c>
      <c r="L33" s="16"/>
      <c r="M33" s="16"/>
      <c r="N33" s="16"/>
      <c r="O33" s="16"/>
      <c r="P33" s="16"/>
      <c r="Q33" s="16"/>
      <c r="R33" s="16"/>
      <c r="S33" s="16"/>
      <c r="T33" s="68" t="s">
        <v>1745</v>
      </c>
      <c r="W33" s="19">
        <v>840</v>
      </c>
    </row>
    <row r="34" spans="11:23" ht="15.75" customHeight="1">
      <c r="K34" s="9" t="s">
        <v>1724</v>
      </c>
      <c r="L34" s="19"/>
      <c r="M34" s="19"/>
      <c r="N34" s="19" t="s">
        <v>1744</v>
      </c>
      <c r="O34" s="19"/>
      <c r="P34" s="19"/>
      <c r="Q34" s="19"/>
      <c r="R34" s="19"/>
      <c r="S34" s="19"/>
      <c r="T34" s="54"/>
      <c r="W34" s="19">
        <v>840</v>
      </c>
    </row>
    <row r="35" spans="11:23" ht="11.25" customHeight="1" thickBot="1">
      <c r="K35" s="9" t="s">
        <v>1726</v>
      </c>
      <c r="L35" s="19"/>
      <c r="M35" s="19"/>
      <c r="N35" s="19" t="s">
        <v>1737</v>
      </c>
      <c r="O35" s="19"/>
      <c r="P35" s="19"/>
      <c r="Q35" s="19"/>
      <c r="R35" s="19"/>
      <c r="S35" s="19"/>
      <c r="T35" s="71"/>
      <c r="W35" s="19">
        <v>840</v>
      </c>
    </row>
    <row r="36" spans="11:23" ht="12" customHeight="1" thickBot="1">
      <c r="K36" s="36" t="s">
        <v>86</v>
      </c>
      <c r="L36" s="48" t="s">
        <v>1728</v>
      </c>
      <c r="M36" s="48" t="s">
        <v>5126</v>
      </c>
      <c r="N36" s="48" t="s">
        <v>1023</v>
      </c>
      <c r="O36" s="48" t="s">
        <v>1746</v>
      </c>
      <c r="P36" s="48" t="s">
        <v>1731</v>
      </c>
      <c r="Q36" s="48" t="s">
        <v>1732</v>
      </c>
      <c r="R36" s="48" t="s">
        <v>1733</v>
      </c>
      <c r="S36" s="26" t="s">
        <v>1734</v>
      </c>
      <c r="T36" s="162" t="s">
        <v>1025</v>
      </c>
      <c r="W36" s="19">
        <v>840</v>
      </c>
    </row>
    <row r="37" spans="11:23" ht="12" customHeight="1">
      <c r="K37" s="35" t="s">
        <v>1747</v>
      </c>
      <c r="L37" s="46">
        <v>4</v>
      </c>
      <c r="M37" s="46">
        <v>740</v>
      </c>
      <c r="N37" s="46">
        <v>1</v>
      </c>
      <c r="O37" s="46">
        <v>4.9</v>
      </c>
      <c r="P37" s="46">
        <v>580</v>
      </c>
      <c r="Q37" s="46">
        <v>500</v>
      </c>
      <c r="R37" s="46">
        <v>80</v>
      </c>
      <c r="S37" s="25">
        <v>320</v>
      </c>
      <c r="T37" s="621">
        <v>52.91</v>
      </c>
      <c r="U37" s="613"/>
      <c r="V37" s="614" t="s">
        <v>5105</v>
      </c>
      <c r="W37" s="19">
        <v>840</v>
      </c>
    </row>
    <row r="38" spans="11:23" ht="12" customHeight="1">
      <c r="K38" s="34" t="s">
        <v>1748</v>
      </c>
      <c r="L38" s="49">
        <v>6</v>
      </c>
      <c r="M38" s="49">
        <v>1110</v>
      </c>
      <c r="N38" s="49">
        <v>1.5</v>
      </c>
      <c r="O38" s="49">
        <v>7.35</v>
      </c>
      <c r="P38" s="49">
        <v>580</v>
      </c>
      <c r="Q38" s="49">
        <v>500</v>
      </c>
      <c r="R38" s="49">
        <v>80</v>
      </c>
      <c r="S38" s="30">
        <v>480</v>
      </c>
      <c r="T38" s="621">
        <v>79.37</v>
      </c>
      <c r="U38" s="613"/>
      <c r="V38" s="614" t="s">
        <v>5106</v>
      </c>
      <c r="W38" s="19">
        <v>840</v>
      </c>
    </row>
    <row r="39" spans="11:23" ht="12" customHeight="1">
      <c r="K39" s="34" t="s">
        <v>1749</v>
      </c>
      <c r="L39" s="49">
        <v>8</v>
      </c>
      <c r="M39" s="49">
        <v>1480</v>
      </c>
      <c r="N39" s="49">
        <v>2</v>
      </c>
      <c r="O39" s="49">
        <v>9.8</v>
      </c>
      <c r="P39" s="49">
        <v>580</v>
      </c>
      <c r="Q39" s="49">
        <v>500</v>
      </c>
      <c r="R39" s="49">
        <v>80</v>
      </c>
      <c r="S39" s="30">
        <v>640</v>
      </c>
      <c r="T39" s="621">
        <v>105.82</v>
      </c>
      <c r="U39" s="613"/>
      <c r="V39" s="614" t="s">
        <v>5107</v>
      </c>
      <c r="W39" s="19">
        <v>840</v>
      </c>
    </row>
    <row r="40" spans="11:23" ht="12" customHeight="1">
      <c r="K40" s="34" t="s">
        <v>1750</v>
      </c>
      <c r="L40" s="49">
        <v>10</v>
      </c>
      <c r="M40" s="49">
        <v>1850</v>
      </c>
      <c r="N40" s="49">
        <v>2.5</v>
      </c>
      <c r="O40" s="49">
        <v>12.25</v>
      </c>
      <c r="P40" s="49">
        <v>580</v>
      </c>
      <c r="Q40" s="49">
        <v>500</v>
      </c>
      <c r="R40" s="49">
        <v>80</v>
      </c>
      <c r="S40" s="30">
        <v>800</v>
      </c>
      <c r="T40" s="622">
        <v>132.28</v>
      </c>
      <c r="U40" s="615"/>
      <c r="V40" s="616" t="s">
        <v>5108</v>
      </c>
      <c r="W40" s="19">
        <v>840</v>
      </c>
    </row>
    <row r="41" spans="11:23" ht="12" customHeight="1">
      <c r="K41" s="34" t="s">
        <v>1751</v>
      </c>
      <c r="L41" s="49">
        <v>12</v>
      </c>
      <c r="M41" s="49">
        <v>2220</v>
      </c>
      <c r="N41" s="49">
        <v>3</v>
      </c>
      <c r="O41" s="49">
        <v>14.7</v>
      </c>
      <c r="P41" s="49">
        <v>580</v>
      </c>
      <c r="Q41" s="49">
        <v>500</v>
      </c>
      <c r="R41" s="49">
        <v>80</v>
      </c>
      <c r="S41" s="30">
        <v>960</v>
      </c>
      <c r="T41" s="622">
        <v>158.74</v>
      </c>
      <c r="U41" s="615"/>
      <c r="V41" s="616" t="s">
        <v>5109</v>
      </c>
      <c r="W41" s="19">
        <v>840</v>
      </c>
    </row>
    <row r="42" spans="11:23" ht="12" customHeight="1">
      <c r="K42" s="34" t="s">
        <v>1752</v>
      </c>
      <c r="L42" s="49">
        <v>4</v>
      </c>
      <c r="M42" s="49">
        <v>576</v>
      </c>
      <c r="N42" s="49">
        <f>0.22*L42</f>
        <v>0.88</v>
      </c>
      <c r="O42" s="49">
        <v>4.32</v>
      </c>
      <c r="P42" s="49">
        <v>370</v>
      </c>
      <c r="Q42" s="49">
        <v>350</v>
      </c>
      <c r="R42" s="49">
        <v>96</v>
      </c>
      <c r="S42" s="30">
        <v>320</v>
      </c>
      <c r="T42" s="623">
        <v>54.12</v>
      </c>
      <c r="U42" s="617"/>
      <c r="V42" s="618" t="s">
        <v>5110</v>
      </c>
      <c r="W42" s="19">
        <v>840</v>
      </c>
    </row>
    <row r="43" spans="11:23" ht="12" customHeight="1">
      <c r="K43" s="34" t="s">
        <v>1753</v>
      </c>
      <c r="L43" s="49">
        <v>6</v>
      </c>
      <c r="M43" s="49">
        <v>864</v>
      </c>
      <c r="N43" s="49">
        <f>0.22*L43</f>
        <v>1.32</v>
      </c>
      <c r="O43" s="49">
        <v>6.48</v>
      </c>
      <c r="P43" s="49">
        <v>370</v>
      </c>
      <c r="Q43" s="49">
        <v>350</v>
      </c>
      <c r="R43" s="49">
        <v>96</v>
      </c>
      <c r="S43" s="30">
        <v>480</v>
      </c>
      <c r="T43" s="623">
        <v>81.18</v>
      </c>
      <c r="U43" s="617"/>
      <c r="V43" s="618" t="s">
        <v>5111</v>
      </c>
      <c r="W43" s="19">
        <v>840</v>
      </c>
    </row>
    <row r="44" spans="11:23" ht="12" customHeight="1">
      <c r="K44" s="34" t="s">
        <v>1754</v>
      </c>
      <c r="L44" s="49">
        <v>8</v>
      </c>
      <c r="M44" s="49">
        <v>1152</v>
      </c>
      <c r="N44" s="49">
        <f>0.22*L44</f>
        <v>1.76</v>
      </c>
      <c r="O44" s="49">
        <v>8.64</v>
      </c>
      <c r="P44" s="49">
        <v>370</v>
      </c>
      <c r="Q44" s="49">
        <v>350</v>
      </c>
      <c r="R44" s="49">
        <v>96</v>
      </c>
      <c r="S44" s="30">
        <v>640</v>
      </c>
      <c r="T44" s="623">
        <v>108.24</v>
      </c>
      <c r="U44" s="617"/>
      <c r="V44" s="618" t="s">
        <v>5112</v>
      </c>
      <c r="W44" s="19">
        <v>840</v>
      </c>
    </row>
    <row r="45" spans="11:23" ht="12" customHeight="1">
      <c r="K45" s="34" t="s">
        <v>1755</v>
      </c>
      <c r="L45" s="49">
        <v>10</v>
      </c>
      <c r="M45" s="49">
        <v>1440</v>
      </c>
      <c r="N45" s="49">
        <f>0.22*L45</f>
        <v>2.2</v>
      </c>
      <c r="O45" s="49">
        <v>10.8</v>
      </c>
      <c r="P45" s="49">
        <v>370</v>
      </c>
      <c r="Q45" s="49">
        <v>350</v>
      </c>
      <c r="R45" s="49">
        <v>96</v>
      </c>
      <c r="S45" s="30">
        <v>800</v>
      </c>
      <c r="T45" s="624">
        <v>135.29</v>
      </c>
      <c r="U45" s="619"/>
      <c r="V45" s="620" t="s">
        <v>5113</v>
      </c>
      <c r="W45" s="19">
        <v>840</v>
      </c>
    </row>
    <row r="46" spans="11:23" ht="12" customHeight="1" thickBot="1">
      <c r="K46" s="33" t="s">
        <v>1756</v>
      </c>
      <c r="L46" s="43">
        <v>12</v>
      </c>
      <c r="M46" s="43">
        <v>1728</v>
      </c>
      <c r="N46" s="43">
        <f>0.22*L46</f>
        <v>2.64</v>
      </c>
      <c r="O46" s="43">
        <v>12.96</v>
      </c>
      <c r="P46" s="43">
        <v>370</v>
      </c>
      <c r="Q46" s="43">
        <v>350</v>
      </c>
      <c r="R46" s="43">
        <v>96</v>
      </c>
      <c r="S46" s="29">
        <v>960</v>
      </c>
      <c r="T46" s="625">
        <v>162.35</v>
      </c>
      <c r="U46" s="619"/>
      <c r="V46" s="620" t="s">
        <v>5114</v>
      </c>
      <c r="W46" s="19">
        <v>840</v>
      </c>
    </row>
  </sheetData>
  <sheetProtection selectLockedCells="1" selectUnlockedCells="1"/>
  <mergeCells count="5">
    <mergeCell ref="K6:N6"/>
    <mergeCell ref="K7:L7"/>
    <mergeCell ref="N7:O7"/>
    <mergeCell ref="K8:L8"/>
    <mergeCell ref="N8:O8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2"/>
  <headerFooter alignWithMargins="0">
    <oddFooter>&amp;C40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N1:AA66"/>
  <sheetViews>
    <sheetView view="pageBreakPreview" zoomScale="130" zoomScaleSheetLayoutView="130" zoomScalePageLayoutView="0" workbookViewId="0" topLeftCell="O1">
      <selection activeCell="T2" sqref="T2"/>
    </sheetView>
  </sheetViews>
  <sheetFormatPr defaultColWidth="9.00390625" defaultRowHeight="12.75"/>
  <cols>
    <col min="1" max="13" width="0" style="54" hidden="1" customWidth="1"/>
    <col min="14" max="14" width="8.75390625" style="54" customWidth="1"/>
    <col min="15" max="15" width="30.75390625" style="54" customWidth="1"/>
    <col min="16" max="16" width="6.875" style="54" customWidth="1"/>
    <col min="17" max="17" width="1.12109375" style="54" customWidth="1"/>
    <col min="18" max="18" width="8.75390625" style="54" customWidth="1"/>
    <col min="19" max="19" width="30.75390625" style="54" customWidth="1"/>
    <col min="20" max="20" width="7.25390625" style="666" customWidth="1"/>
    <col min="21" max="21" width="2.25390625" style="54" customWidth="1"/>
    <col min="22" max="22" width="9.625" style="54" customWidth="1"/>
    <col min="23" max="23" width="4.125" style="54" customWidth="1"/>
    <col min="24" max="29" width="2.253906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76" t="s">
        <v>2</v>
      </c>
      <c r="O2" s="57"/>
      <c r="P2" s="57"/>
      <c r="Q2" s="57"/>
      <c r="R2" s="57"/>
      <c r="S2" s="57"/>
      <c r="T2" s="667"/>
    </row>
    <row r="3" spans="14:20" ht="7.5" customHeight="1">
      <c r="N3" s="37"/>
      <c r="O3" s="52"/>
      <c r="P3" s="52"/>
      <c r="Q3" s="52"/>
      <c r="R3" s="52"/>
      <c r="S3" s="52"/>
      <c r="T3" s="668"/>
    </row>
    <row r="4" spans="14:20" ht="22.5" customHeight="1" thickBot="1">
      <c r="N4" s="52"/>
      <c r="O4" s="52"/>
      <c r="P4" s="39" t="s">
        <v>1767</v>
      </c>
      <c r="Q4" s="39"/>
      <c r="R4" s="39"/>
      <c r="S4" s="39"/>
      <c r="T4" s="669" t="s">
        <v>1814</v>
      </c>
    </row>
    <row r="5" spans="14:27" ht="21" customHeight="1" thickBot="1">
      <c r="N5" s="36" t="s">
        <v>160</v>
      </c>
      <c r="O5" s="26" t="s">
        <v>161</v>
      </c>
      <c r="P5" s="21" t="s">
        <v>17</v>
      </c>
      <c r="Q5" s="19"/>
      <c r="R5" s="36" t="s">
        <v>160</v>
      </c>
      <c r="S5" s="26" t="s">
        <v>161</v>
      </c>
      <c r="T5" s="745" t="s">
        <v>356</v>
      </c>
      <c r="AA5" s="86"/>
    </row>
    <row r="6" spans="14:23" ht="21" customHeight="1">
      <c r="N6" s="35" t="s">
        <v>1768</v>
      </c>
      <c r="O6" s="25" t="s">
        <v>1769</v>
      </c>
      <c r="P6" s="20">
        <f>T38</f>
        <v>0.8</v>
      </c>
      <c r="Q6" s="19"/>
      <c r="R6" s="35" t="s">
        <v>1817</v>
      </c>
      <c r="S6" s="634" t="s">
        <v>1818</v>
      </c>
      <c r="T6" s="758">
        <v>14.5</v>
      </c>
      <c r="U6" s="746"/>
      <c r="V6" s="747" t="s">
        <v>5166</v>
      </c>
      <c r="W6" s="19">
        <v>810</v>
      </c>
    </row>
    <row r="7" spans="14:23" ht="21" customHeight="1">
      <c r="N7" s="34" t="s">
        <v>1772</v>
      </c>
      <c r="O7" s="30" t="s">
        <v>1773</v>
      </c>
      <c r="P7" s="20">
        <f aca="true" t="shared" si="0" ref="P7:P12">T39</f>
        <v>0.8</v>
      </c>
      <c r="Q7" s="19"/>
      <c r="R7" s="34" t="s">
        <v>1820</v>
      </c>
      <c r="S7" s="635" t="s">
        <v>1821</v>
      </c>
      <c r="T7" s="759">
        <v>11.5</v>
      </c>
      <c r="U7" s="748"/>
      <c r="V7" s="749" t="s">
        <v>5167</v>
      </c>
      <c r="W7" s="19">
        <v>810</v>
      </c>
    </row>
    <row r="8" spans="14:23" ht="21" customHeight="1">
      <c r="N8" s="34" t="s">
        <v>1776</v>
      </c>
      <c r="O8" s="30" t="s">
        <v>1777</v>
      </c>
      <c r="P8" s="20">
        <f t="shared" si="0"/>
        <v>0.8</v>
      </c>
      <c r="Q8" s="19"/>
      <c r="R8" s="34" t="s">
        <v>1823</v>
      </c>
      <c r="S8" s="635" t="s">
        <v>1824</v>
      </c>
      <c r="T8" s="760">
        <v>184</v>
      </c>
      <c r="U8" s="750"/>
      <c r="V8" s="751" t="s">
        <v>5168</v>
      </c>
      <c r="W8" s="19">
        <v>810</v>
      </c>
    </row>
    <row r="9" spans="14:23" ht="21" customHeight="1">
      <c r="N9" s="34" t="s">
        <v>1780</v>
      </c>
      <c r="O9" s="30" t="s">
        <v>1781</v>
      </c>
      <c r="P9" s="20">
        <f t="shared" si="0"/>
        <v>0.8</v>
      </c>
      <c r="Q9" s="19"/>
      <c r="R9" s="34" t="s">
        <v>1826</v>
      </c>
      <c r="S9" s="635" t="s">
        <v>1827</v>
      </c>
      <c r="T9" s="761">
        <v>368</v>
      </c>
      <c r="U9" s="752"/>
      <c r="V9" s="753" t="s">
        <v>5169</v>
      </c>
      <c r="W9" s="19">
        <v>810</v>
      </c>
    </row>
    <row r="10" spans="14:23" ht="21" customHeight="1">
      <c r="N10" s="34" t="s">
        <v>1770</v>
      </c>
      <c r="O10" s="30" t="s">
        <v>1771</v>
      </c>
      <c r="P10" s="20">
        <f t="shared" si="0"/>
        <v>0.8</v>
      </c>
      <c r="Q10" s="19"/>
      <c r="R10" s="34" t="s">
        <v>1829</v>
      </c>
      <c r="S10" s="635" t="s">
        <v>1830</v>
      </c>
      <c r="T10" s="762">
        <v>290</v>
      </c>
      <c r="U10" s="754"/>
      <c r="V10" s="755" t="s">
        <v>5170</v>
      </c>
      <c r="W10" s="19">
        <v>810</v>
      </c>
    </row>
    <row r="11" spans="14:23" ht="21" customHeight="1" thickBot="1">
      <c r="N11" s="34" t="s">
        <v>1774</v>
      </c>
      <c r="O11" s="30" t="s">
        <v>1775</v>
      </c>
      <c r="P11" s="20">
        <f t="shared" si="0"/>
        <v>0.8</v>
      </c>
      <c r="Q11" s="19"/>
      <c r="R11" s="33" t="s">
        <v>1832</v>
      </c>
      <c r="S11" s="636" t="s">
        <v>1833</v>
      </c>
      <c r="T11" s="763">
        <v>290</v>
      </c>
      <c r="U11" s="756"/>
      <c r="V11" s="757" t="s">
        <v>5171</v>
      </c>
      <c r="W11" s="19">
        <v>810</v>
      </c>
    </row>
    <row r="12" spans="14:20" ht="21" customHeight="1" thickBot="1">
      <c r="N12" s="33" t="s">
        <v>1778</v>
      </c>
      <c r="O12" s="29" t="s">
        <v>1779</v>
      </c>
      <c r="P12" s="523">
        <f t="shared" si="0"/>
        <v>0.6</v>
      </c>
      <c r="Q12" s="19"/>
      <c r="R12" s="19"/>
      <c r="S12" s="19"/>
      <c r="T12" s="671"/>
    </row>
    <row r="13" spans="14:20" ht="24" customHeight="1" thickBot="1">
      <c r="N13" s="19"/>
      <c r="O13" s="19"/>
      <c r="P13" s="39" t="s">
        <v>1782</v>
      </c>
      <c r="Q13" s="19"/>
      <c r="R13" s="19"/>
      <c r="S13" s="19"/>
      <c r="T13" s="669" t="s">
        <v>1783</v>
      </c>
    </row>
    <row r="14" spans="14:20" ht="24" customHeight="1" thickBot="1">
      <c r="N14" s="36" t="s">
        <v>160</v>
      </c>
      <c r="O14" s="60" t="s">
        <v>161</v>
      </c>
      <c r="P14" s="21" t="s">
        <v>17</v>
      </c>
      <c r="Q14" s="19"/>
      <c r="R14" s="59" t="s">
        <v>160</v>
      </c>
      <c r="S14" s="60" t="s">
        <v>161</v>
      </c>
      <c r="T14" s="744" t="s">
        <v>1784</v>
      </c>
    </row>
    <row r="15" spans="14:23" ht="30.75" customHeight="1">
      <c r="N15" s="35">
        <v>942195006</v>
      </c>
      <c r="O15" s="634" t="s">
        <v>1785</v>
      </c>
      <c r="P15" s="20">
        <f aca="true" t="shared" si="1" ref="P15:P32">T47</f>
        <v>0.86</v>
      </c>
      <c r="Q15" s="19"/>
      <c r="R15" s="639" t="s">
        <v>1786</v>
      </c>
      <c r="S15" s="634" t="s">
        <v>1787</v>
      </c>
      <c r="T15" s="729">
        <v>6.01</v>
      </c>
      <c r="U15" s="640"/>
      <c r="V15" s="641" t="s">
        <v>5127</v>
      </c>
      <c r="W15" s="19">
        <v>840</v>
      </c>
    </row>
    <row r="16" spans="14:23" ht="30.75" customHeight="1">
      <c r="N16" s="34">
        <v>979102002</v>
      </c>
      <c r="O16" s="635" t="s">
        <v>1788</v>
      </c>
      <c r="P16" s="20">
        <f t="shared" si="1"/>
        <v>0.63</v>
      </c>
      <c r="Q16" s="19"/>
      <c r="R16" s="637" t="s">
        <v>1789</v>
      </c>
      <c r="S16" s="635" t="s">
        <v>1790</v>
      </c>
      <c r="T16" s="730">
        <v>6.52</v>
      </c>
      <c r="U16" s="642"/>
      <c r="V16" s="643" t="s">
        <v>5128</v>
      </c>
      <c r="W16" s="19">
        <v>840</v>
      </c>
    </row>
    <row r="17" spans="14:23" ht="25.5" customHeight="1">
      <c r="N17" s="34">
        <v>103100122</v>
      </c>
      <c r="O17" s="635" t="s">
        <v>1791</v>
      </c>
      <c r="P17" s="20">
        <f t="shared" si="1"/>
        <v>0.36</v>
      </c>
      <c r="Q17" s="19"/>
      <c r="R17" s="637" t="s">
        <v>1792</v>
      </c>
      <c r="S17" s="635" t="s">
        <v>1793</v>
      </c>
      <c r="T17" s="731">
        <v>4.81</v>
      </c>
      <c r="U17" s="644"/>
      <c r="V17" s="645" t="s">
        <v>5129</v>
      </c>
      <c r="W17" s="19">
        <v>840</v>
      </c>
    </row>
    <row r="18" spans="14:23" ht="25.5" customHeight="1">
      <c r="N18" s="34">
        <v>103100342</v>
      </c>
      <c r="O18" s="635" t="s">
        <v>1794</v>
      </c>
      <c r="P18" s="20">
        <f t="shared" si="1"/>
        <v>0.32</v>
      </c>
      <c r="Q18" s="19"/>
      <c r="R18" s="637" t="s">
        <v>1795</v>
      </c>
      <c r="S18" s="635" t="s">
        <v>1796</v>
      </c>
      <c r="T18" s="732">
        <v>5.36</v>
      </c>
      <c r="U18" s="646"/>
      <c r="V18" s="647" t="s">
        <v>5130</v>
      </c>
      <c r="W18" s="19">
        <v>840</v>
      </c>
    </row>
    <row r="19" spans="14:23" ht="25.5" customHeight="1">
      <c r="N19" s="34">
        <v>103100341</v>
      </c>
      <c r="O19" s="635" t="s">
        <v>1797</v>
      </c>
      <c r="P19" s="20">
        <f t="shared" si="1"/>
        <v>0.32</v>
      </c>
      <c r="Q19" s="19"/>
      <c r="R19" s="637" t="s">
        <v>4053</v>
      </c>
      <c r="S19" s="635" t="s">
        <v>4054</v>
      </c>
      <c r="T19" s="733">
        <v>0.79</v>
      </c>
      <c r="U19" s="652"/>
      <c r="V19" s="653" t="s">
        <v>5135</v>
      </c>
      <c r="W19" s="19">
        <v>840</v>
      </c>
    </row>
    <row r="20" spans="14:23" ht="25.5" customHeight="1">
      <c r="N20" s="34">
        <v>103100002</v>
      </c>
      <c r="O20" s="635" t="s">
        <v>1800</v>
      </c>
      <c r="P20" s="20">
        <f t="shared" si="1"/>
        <v>0.3</v>
      </c>
      <c r="Q20" s="19"/>
      <c r="R20" s="637" t="s">
        <v>4055</v>
      </c>
      <c r="S20" s="635" t="s">
        <v>4056</v>
      </c>
      <c r="T20" s="734">
        <v>0.79</v>
      </c>
      <c r="U20" s="654"/>
      <c r="V20" s="655" t="s">
        <v>5136</v>
      </c>
      <c r="W20" s="19">
        <v>840</v>
      </c>
    </row>
    <row r="21" spans="14:23" ht="25.5" customHeight="1">
      <c r="N21" s="34">
        <v>103100001</v>
      </c>
      <c r="O21" s="635" t="s">
        <v>1803</v>
      </c>
      <c r="P21" s="20">
        <f t="shared" si="1"/>
        <v>0.3</v>
      </c>
      <c r="Q21" s="19"/>
      <c r="R21" s="637" t="s">
        <v>4057</v>
      </c>
      <c r="S21" s="635" t="s">
        <v>4058</v>
      </c>
      <c r="T21" s="735">
        <v>0.79</v>
      </c>
      <c r="U21" s="648"/>
      <c r="V21" s="649" t="s">
        <v>5133</v>
      </c>
      <c r="W21" s="19">
        <v>840</v>
      </c>
    </row>
    <row r="22" spans="14:23" ht="25.5" customHeight="1">
      <c r="N22" s="34">
        <v>109100122</v>
      </c>
      <c r="O22" s="635" t="s">
        <v>1806</v>
      </c>
      <c r="P22" s="20">
        <f t="shared" si="1"/>
        <v>0.34</v>
      </c>
      <c r="Q22" s="19"/>
      <c r="R22" s="637" t="s">
        <v>1798</v>
      </c>
      <c r="S22" s="635" t="s">
        <v>1799</v>
      </c>
      <c r="T22" s="736">
        <v>0.79</v>
      </c>
      <c r="U22" s="650"/>
      <c r="V22" s="651" t="s">
        <v>5134</v>
      </c>
      <c r="W22" s="19">
        <v>840</v>
      </c>
    </row>
    <row r="23" spans="14:23" ht="25.5" customHeight="1">
      <c r="N23" s="34">
        <v>109100121</v>
      </c>
      <c r="O23" s="635" t="s">
        <v>1809</v>
      </c>
      <c r="P23" s="20">
        <f t="shared" si="1"/>
        <v>0.34</v>
      </c>
      <c r="Q23" s="19"/>
      <c r="R23" s="637" t="s">
        <v>4059</v>
      </c>
      <c r="S23" s="635" t="s">
        <v>4060</v>
      </c>
      <c r="T23" s="737">
        <v>0.79</v>
      </c>
      <c r="U23" s="656"/>
      <c r="V23" s="657" t="s">
        <v>5131</v>
      </c>
      <c r="W23" s="19">
        <v>840</v>
      </c>
    </row>
    <row r="24" spans="14:23" ht="25.5" customHeight="1">
      <c r="N24" s="34">
        <v>109100342</v>
      </c>
      <c r="O24" s="635" t="s">
        <v>1812</v>
      </c>
      <c r="P24" s="20">
        <f t="shared" si="1"/>
        <v>0.38</v>
      </c>
      <c r="Q24" s="19"/>
      <c r="R24" s="637" t="s">
        <v>1801</v>
      </c>
      <c r="S24" s="635" t="s">
        <v>1802</v>
      </c>
      <c r="T24" s="737">
        <v>0.79</v>
      </c>
      <c r="U24" s="656"/>
      <c r="V24" s="657" t="s">
        <v>5132</v>
      </c>
      <c r="W24" s="19">
        <v>840</v>
      </c>
    </row>
    <row r="25" spans="14:23" ht="25.5" customHeight="1">
      <c r="N25" s="34">
        <v>109100341</v>
      </c>
      <c r="O25" s="635" t="s">
        <v>1813</v>
      </c>
      <c r="P25" s="20">
        <f t="shared" si="1"/>
        <v>0.38</v>
      </c>
      <c r="Q25" s="19"/>
      <c r="R25" s="637" t="s">
        <v>4061</v>
      </c>
      <c r="S25" s="635" t="s">
        <v>4062</v>
      </c>
      <c r="T25" s="738">
        <v>0.94</v>
      </c>
      <c r="U25" s="658"/>
      <c r="V25" s="659" t="s">
        <v>5137</v>
      </c>
      <c r="W25" s="19">
        <v>840</v>
      </c>
    </row>
    <row r="26" spans="14:23" ht="25.5" customHeight="1">
      <c r="N26" s="34">
        <v>211100121</v>
      </c>
      <c r="O26" s="635" t="s">
        <v>1815</v>
      </c>
      <c r="P26" s="20">
        <f t="shared" si="1"/>
        <v>0.27</v>
      </c>
      <c r="Q26" s="19"/>
      <c r="R26" s="637" t="s">
        <v>4063</v>
      </c>
      <c r="S26" s="635" t="s">
        <v>4064</v>
      </c>
      <c r="T26" s="739">
        <v>0.63</v>
      </c>
      <c r="U26" s="660"/>
      <c r="V26" s="661" t="s">
        <v>5138</v>
      </c>
      <c r="W26" s="19">
        <v>840</v>
      </c>
    </row>
    <row r="27" spans="14:23" ht="25.5" customHeight="1">
      <c r="N27" s="34">
        <v>211100122</v>
      </c>
      <c r="O27" s="635" t="s">
        <v>1816</v>
      </c>
      <c r="P27" s="20">
        <f t="shared" si="1"/>
        <v>0.27</v>
      </c>
      <c r="Q27" s="19"/>
      <c r="R27" s="637" t="s">
        <v>4065</v>
      </c>
      <c r="S27" s="635" t="s">
        <v>4066</v>
      </c>
      <c r="T27" s="740">
        <v>0.55</v>
      </c>
      <c r="U27" s="662"/>
      <c r="V27" s="663" t="s">
        <v>5139</v>
      </c>
      <c r="W27" s="19">
        <v>840</v>
      </c>
    </row>
    <row r="28" spans="14:23" ht="25.5" customHeight="1">
      <c r="N28" s="34">
        <v>211100341</v>
      </c>
      <c r="O28" s="635" t="s">
        <v>1819</v>
      </c>
      <c r="P28" s="20">
        <f t="shared" si="1"/>
        <v>0.32</v>
      </c>
      <c r="Q28" s="19"/>
      <c r="R28" s="637" t="s">
        <v>1804</v>
      </c>
      <c r="S28" s="635" t="s">
        <v>1805</v>
      </c>
      <c r="T28" s="741">
        <v>0.4</v>
      </c>
      <c r="U28" s="664"/>
      <c r="V28" s="665" t="s">
        <v>5140</v>
      </c>
      <c r="W28" s="19">
        <v>840</v>
      </c>
    </row>
    <row r="29" spans="14:23" ht="25.5" customHeight="1">
      <c r="N29" s="34">
        <v>211100342</v>
      </c>
      <c r="O29" s="635" t="s">
        <v>1822</v>
      </c>
      <c r="P29" s="20">
        <f t="shared" si="1"/>
        <v>0.32</v>
      </c>
      <c r="Q29" s="19"/>
      <c r="R29" s="637" t="s">
        <v>1807</v>
      </c>
      <c r="S29" s="635" t="s">
        <v>1808</v>
      </c>
      <c r="T29" s="742">
        <v>0.07</v>
      </c>
      <c r="U29" s="673"/>
      <c r="V29" s="674" t="s">
        <v>5141</v>
      </c>
      <c r="W29" s="19">
        <v>840</v>
      </c>
    </row>
    <row r="30" spans="14:23" ht="25.5" customHeight="1" thickBot="1">
      <c r="N30" s="34">
        <v>211100001</v>
      </c>
      <c r="O30" s="635" t="s">
        <v>1825</v>
      </c>
      <c r="P30" s="20">
        <f t="shared" si="1"/>
        <v>0.3</v>
      </c>
      <c r="Q30" s="19"/>
      <c r="R30" s="638" t="s">
        <v>1810</v>
      </c>
      <c r="S30" s="636" t="s">
        <v>1811</v>
      </c>
      <c r="T30" s="743">
        <v>0.07</v>
      </c>
      <c r="U30" s="673"/>
      <c r="V30" s="674" t="s">
        <v>5142</v>
      </c>
      <c r="W30" s="19">
        <v>840</v>
      </c>
    </row>
    <row r="31" spans="14:20" ht="25.5" customHeight="1">
      <c r="N31" s="34">
        <v>211100002</v>
      </c>
      <c r="O31" s="635" t="s">
        <v>1828</v>
      </c>
      <c r="P31" s="20">
        <f t="shared" si="1"/>
        <v>0.3</v>
      </c>
      <c r="Q31" s="19"/>
      <c r="R31" s="19"/>
      <c r="S31" s="19"/>
      <c r="T31" s="671"/>
    </row>
    <row r="32" spans="14:20" ht="25.5" customHeight="1" thickBot="1">
      <c r="N32" s="33">
        <v>950111003</v>
      </c>
      <c r="O32" s="636" t="s">
        <v>1831</v>
      </c>
      <c r="P32" s="523">
        <f t="shared" si="1"/>
        <v>0.05</v>
      </c>
      <c r="Q32" s="19"/>
      <c r="R32" s="19"/>
      <c r="S32" s="19"/>
      <c r="T32" s="671"/>
    </row>
    <row r="33" spans="14:20" ht="12.75">
      <c r="N33" s="18"/>
      <c r="O33" s="18"/>
      <c r="P33" s="18"/>
      <c r="Q33" s="18"/>
      <c r="R33" s="18"/>
      <c r="S33" s="18"/>
      <c r="T33" s="672"/>
    </row>
    <row r="34" spans="14:20" ht="12.75">
      <c r="N34" s="18"/>
      <c r="O34" s="18"/>
      <c r="P34" s="18"/>
      <c r="Q34" s="18"/>
      <c r="R34" s="18"/>
      <c r="S34" s="18"/>
      <c r="T34" s="672"/>
    </row>
    <row r="36" spans="18:20" ht="14.25" customHeight="1" thickBot="1">
      <c r="R36" s="52"/>
      <c r="S36" s="52"/>
      <c r="T36" s="669" t="s">
        <v>1767</v>
      </c>
    </row>
    <row r="37" spans="18:20" ht="14.25" customHeight="1" thickBot="1">
      <c r="R37" s="36" t="s">
        <v>160</v>
      </c>
      <c r="S37" s="26" t="s">
        <v>161</v>
      </c>
      <c r="T37" s="670" t="s">
        <v>17</v>
      </c>
    </row>
    <row r="38" spans="18:23" ht="14.25" customHeight="1">
      <c r="R38" s="35" t="s">
        <v>1768</v>
      </c>
      <c r="S38" s="25" t="s">
        <v>1769</v>
      </c>
      <c r="T38" s="677">
        <v>0.8</v>
      </c>
      <c r="U38" s="675"/>
      <c r="V38" s="676" t="s">
        <v>5143</v>
      </c>
      <c r="W38" s="19">
        <v>978</v>
      </c>
    </row>
    <row r="39" spans="18:23" ht="14.25" customHeight="1">
      <c r="R39" s="34" t="s">
        <v>1772</v>
      </c>
      <c r="S39" s="30" t="s">
        <v>1773</v>
      </c>
      <c r="T39" s="677">
        <v>0.8</v>
      </c>
      <c r="U39" s="675"/>
      <c r="V39" s="676" t="s">
        <v>5144</v>
      </c>
      <c r="W39" s="19">
        <v>978</v>
      </c>
    </row>
    <row r="40" spans="18:23" ht="12.75">
      <c r="R40" s="34" t="s">
        <v>1776</v>
      </c>
      <c r="S40" s="30" t="s">
        <v>1777</v>
      </c>
      <c r="T40" s="680">
        <v>0.8</v>
      </c>
      <c r="U40" s="678"/>
      <c r="V40" s="679" t="s">
        <v>5145</v>
      </c>
      <c r="W40" s="19">
        <v>978</v>
      </c>
    </row>
    <row r="41" spans="18:23" ht="12.75">
      <c r="R41" s="34" t="s">
        <v>1780</v>
      </c>
      <c r="S41" s="30" t="s">
        <v>1781</v>
      </c>
      <c r="T41" s="680">
        <v>0.8</v>
      </c>
      <c r="U41" s="678"/>
      <c r="V41" s="679" t="s">
        <v>5146</v>
      </c>
      <c r="W41" s="19">
        <v>978</v>
      </c>
    </row>
    <row r="42" spans="18:23" ht="12.75">
      <c r="R42" s="34" t="s">
        <v>1770</v>
      </c>
      <c r="S42" s="30" t="s">
        <v>1771</v>
      </c>
      <c r="T42" s="680">
        <v>0.8</v>
      </c>
      <c r="U42" s="678"/>
      <c r="V42" s="679" t="s">
        <v>5147</v>
      </c>
      <c r="W42" s="19">
        <v>978</v>
      </c>
    </row>
    <row r="43" spans="18:23" ht="12.75">
      <c r="R43" s="34" t="s">
        <v>1774</v>
      </c>
      <c r="S43" s="30" t="s">
        <v>1775</v>
      </c>
      <c r="T43" s="680">
        <v>0.8</v>
      </c>
      <c r="U43" s="678"/>
      <c r="V43" s="679" t="s">
        <v>5148</v>
      </c>
      <c r="W43" s="19">
        <v>978</v>
      </c>
    </row>
    <row r="44" spans="18:23" ht="13.5" thickBot="1">
      <c r="R44" s="33" t="s">
        <v>1778</v>
      </c>
      <c r="S44" s="29" t="s">
        <v>1779</v>
      </c>
      <c r="T44" s="683">
        <v>0.6</v>
      </c>
      <c r="U44" s="681"/>
      <c r="V44" s="682" t="s">
        <v>5149</v>
      </c>
      <c r="W44" s="19">
        <v>978</v>
      </c>
    </row>
    <row r="45" spans="18:23" ht="13.5" thickBot="1">
      <c r="R45" s="19"/>
      <c r="S45" s="19"/>
      <c r="T45" s="669" t="s">
        <v>1782</v>
      </c>
      <c r="W45" s="19">
        <v>978</v>
      </c>
    </row>
    <row r="46" spans="18:23" ht="13.5" thickBot="1">
      <c r="R46" s="36" t="s">
        <v>160</v>
      </c>
      <c r="S46" s="60" t="s">
        <v>161</v>
      </c>
      <c r="T46" s="670" t="s">
        <v>17</v>
      </c>
      <c r="W46" s="19">
        <v>978</v>
      </c>
    </row>
    <row r="47" spans="18:23" ht="12.75">
      <c r="R47" s="35">
        <v>942195006</v>
      </c>
      <c r="S47" s="634" t="s">
        <v>1785</v>
      </c>
      <c r="T47" s="686">
        <v>0.86</v>
      </c>
      <c r="U47" s="684"/>
      <c r="V47" s="685" t="s">
        <v>5150</v>
      </c>
      <c r="W47" s="19">
        <v>978</v>
      </c>
    </row>
    <row r="48" spans="18:23" ht="12.75">
      <c r="R48" s="34">
        <v>979102002</v>
      </c>
      <c r="S48" s="635" t="s">
        <v>1788</v>
      </c>
      <c r="T48" s="689">
        <v>0.63</v>
      </c>
      <c r="U48" s="687"/>
      <c r="V48" s="688" t="s">
        <v>5151</v>
      </c>
      <c r="W48" s="19">
        <v>978</v>
      </c>
    </row>
    <row r="49" spans="18:23" ht="12.75">
      <c r="R49" s="34">
        <v>103100122</v>
      </c>
      <c r="S49" s="635" t="s">
        <v>1791</v>
      </c>
      <c r="T49" s="692">
        <v>0.36</v>
      </c>
      <c r="U49" s="690"/>
      <c r="V49" s="691" t="s">
        <v>5152</v>
      </c>
      <c r="W49" s="19">
        <v>978</v>
      </c>
    </row>
    <row r="50" spans="18:23" ht="12.75">
      <c r="R50" s="34">
        <v>103100342</v>
      </c>
      <c r="S50" s="635" t="s">
        <v>1794</v>
      </c>
      <c r="T50" s="692">
        <v>0.32</v>
      </c>
      <c r="U50" s="690"/>
      <c r="V50" s="691" t="s">
        <v>5153</v>
      </c>
      <c r="W50" s="19">
        <v>978</v>
      </c>
    </row>
    <row r="51" spans="18:23" ht="12.75">
      <c r="R51" s="34">
        <v>103100341</v>
      </c>
      <c r="S51" s="635" t="s">
        <v>1797</v>
      </c>
      <c r="T51" s="695">
        <v>0.32</v>
      </c>
      <c r="U51" s="693"/>
      <c r="V51" s="694" t="s">
        <v>5154</v>
      </c>
      <c r="W51" s="19">
        <v>978</v>
      </c>
    </row>
    <row r="52" spans="18:23" ht="12.75">
      <c r="R52" s="34">
        <v>103100002</v>
      </c>
      <c r="S52" s="635" t="s">
        <v>1800</v>
      </c>
      <c r="T52" s="698">
        <v>0.3</v>
      </c>
      <c r="U52" s="696"/>
      <c r="V52" s="697" t="s">
        <v>5155</v>
      </c>
      <c r="W52" s="19">
        <v>978</v>
      </c>
    </row>
    <row r="53" spans="18:23" ht="12.75">
      <c r="R53" s="34">
        <v>103100001</v>
      </c>
      <c r="S53" s="635" t="s">
        <v>1803</v>
      </c>
      <c r="T53" s="698">
        <v>0.3</v>
      </c>
      <c r="U53" s="696"/>
      <c r="V53" s="697" t="s">
        <v>5156</v>
      </c>
      <c r="W53" s="19">
        <v>978</v>
      </c>
    </row>
    <row r="54" spans="18:23" ht="12.75">
      <c r="R54" s="34">
        <v>109100122</v>
      </c>
      <c r="S54" s="635" t="s">
        <v>1806</v>
      </c>
      <c r="T54" s="701">
        <v>0.34</v>
      </c>
      <c r="U54" s="699"/>
      <c r="V54" s="700" t="s">
        <v>5157</v>
      </c>
      <c r="W54" s="19">
        <v>978</v>
      </c>
    </row>
    <row r="55" spans="18:23" ht="12.75">
      <c r="R55" s="34">
        <v>109100121</v>
      </c>
      <c r="S55" s="635" t="s">
        <v>1809</v>
      </c>
      <c r="T55" s="704">
        <v>0.34</v>
      </c>
      <c r="U55" s="702"/>
      <c r="V55" s="703" t="s">
        <v>5158</v>
      </c>
      <c r="W55" s="19">
        <v>978</v>
      </c>
    </row>
    <row r="56" spans="18:23" ht="12.75">
      <c r="R56" s="34">
        <v>109100342</v>
      </c>
      <c r="S56" s="635" t="s">
        <v>1812</v>
      </c>
      <c r="T56" s="707">
        <v>0.38</v>
      </c>
      <c r="U56" s="705"/>
      <c r="V56" s="706" t="s">
        <v>5159</v>
      </c>
      <c r="W56" s="19">
        <v>978</v>
      </c>
    </row>
    <row r="57" spans="18:23" ht="12.75">
      <c r="R57" s="34">
        <v>109100341</v>
      </c>
      <c r="S57" s="635" t="s">
        <v>1813</v>
      </c>
      <c r="T57" s="707">
        <v>0.38</v>
      </c>
      <c r="U57" s="705"/>
      <c r="V57" s="706" t="s">
        <v>5160</v>
      </c>
      <c r="W57" s="19">
        <v>978</v>
      </c>
    </row>
    <row r="58" spans="18:23" ht="12.75">
      <c r="R58" s="34">
        <v>211100121</v>
      </c>
      <c r="S58" s="635" t="s">
        <v>1815</v>
      </c>
      <c r="T58" s="710">
        <v>0.27</v>
      </c>
      <c r="U58" s="708"/>
      <c r="V58" s="709" t="s">
        <v>5161</v>
      </c>
      <c r="W58" s="19">
        <v>978</v>
      </c>
    </row>
    <row r="59" spans="18:23" ht="12.75">
      <c r="R59" s="34">
        <v>211100122</v>
      </c>
      <c r="S59" s="635" t="s">
        <v>1816</v>
      </c>
      <c r="T59" s="713">
        <v>0.27</v>
      </c>
      <c r="U59" s="711"/>
      <c r="V59" s="712" t="s">
        <v>5162</v>
      </c>
      <c r="W59" s="19">
        <v>978</v>
      </c>
    </row>
    <row r="60" spans="18:23" ht="12.75">
      <c r="R60" s="34">
        <v>211100341</v>
      </c>
      <c r="S60" s="635" t="s">
        <v>1819</v>
      </c>
      <c r="T60" s="716">
        <v>0.32</v>
      </c>
      <c r="U60" s="714"/>
      <c r="V60" s="715" t="s">
        <v>5163</v>
      </c>
      <c r="W60" s="19">
        <v>978</v>
      </c>
    </row>
    <row r="61" spans="18:23" ht="12.75">
      <c r="R61" s="34">
        <v>211100342</v>
      </c>
      <c r="S61" s="635" t="s">
        <v>1822</v>
      </c>
      <c r="T61" s="719">
        <v>0.32</v>
      </c>
      <c r="U61" s="717"/>
      <c r="V61" s="718" t="s">
        <v>5164</v>
      </c>
      <c r="W61" s="19">
        <v>978</v>
      </c>
    </row>
    <row r="62" spans="18:23" ht="12.75">
      <c r="R62" s="34">
        <v>211100001</v>
      </c>
      <c r="S62" s="635" t="s">
        <v>1825</v>
      </c>
      <c r="T62" s="722">
        <v>0.3</v>
      </c>
      <c r="U62" s="720"/>
      <c r="V62" s="721" t="s">
        <v>5156</v>
      </c>
      <c r="W62" s="19">
        <v>978</v>
      </c>
    </row>
    <row r="63" spans="18:23" ht="12.75">
      <c r="R63" s="34">
        <v>211100002</v>
      </c>
      <c r="S63" s="635" t="s">
        <v>1828</v>
      </c>
      <c r="T63" s="725">
        <v>0.3</v>
      </c>
      <c r="U63" s="723"/>
      <c r="V63" s="724" t="s">
        <v>5155</v>
      </c>
      <c r="W63" s="19">
        <v>978</v>
      </c>
    </row>
    <row r="64" spans="18:23" ht="13.5" thickBot="1">
      <c r="R64" s="33">
        <v>950111003</v>
      </c>
      <c r="S64" s="636" t="s">
        <v>1831</v>
      </c>
      <c r="T64" s="728">
        <v>0.05</v>
      </c>
      <c r="U64" s="726"/>
      <c r="V64" s="727" t="s">
        <v>5165</v>
      </c>
      <c r="W64" s="19">
        <v>978</v>
      </c>
    </row>
    <row r="65" spans="18:20" ht="12.75">
      <c r="R65" s="18"/>
      <c r="S65" s="18"/>
      <c r="T65" s="672"/>
    </row>
    <row r="66" spans="18:20" ht="12.75">
      <c r="R66" s="18"/>
      <c r="S66" s="18"/>
      <c r="T66" s="672"/>
    </row>
  </sheetData>
  <sheetProtection selectLockedCells="1" selectUnlockedCells="1"/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&amp;C41</oddFooter>
  </headerFooter>
  <rowBreaks count="1" manualBreakCount="1">
    <brk id="4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N1:AD124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2" width="0" style="54" hidden="1" customWidth="1"/>
    <col min="13" max="13" width="3.375" style="54" hidden="1" customWidth="1"/>
    <col min="14" max="14" width="9.75390625" style="54" customWidth="1"/>
    <col min="15" max="15" width="30.75390625" style="54" customWidth="1"/>
    <col min="16" max="16" width="7.75390625" style="54" customWidth="1"/>
    <col min="17" max="17" width="1.00390625" style="54" customWidth="1"/>
    <col min="18" max="18" width="9.75390625" style="54" customWidth="1"/>
    <col min="19" max="19" width="30.75390625" style="54" customWidth="1"/>
    <col min="20" max="20" width="7.75390625" style="54" customWidth="1"/>
    <col min="21" max="21" width="2.125" style="54" customWidth="1"/>
    <col min="22" max="22" width="11.625" style="0" customWidth="1"/>
    <col min="23" max="23" width="5.125" style="0" customWidth="1"/>
    <col min="24" max="29" width="2.1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76" t="s">
        <v>809</v>
      </c>
      <c r="O2" s="1572"/>
      <c r="P2" s="1572"/>
      <c r="Q2" s="1572"/>
      <c r="R2" s="1572"/>
      <c r="S2" s="1567"/>
      <c r="T2" s="1569"/>
    </row>
    <row r="3" ht="12.75">
      <c r="N3" s="53" t="s">
        <v>3314</v>
      </c>
    </row>
    <row r="4" spans="14:20" ht="14.25" customHeight="1" thickBot="1">
      <c r="N4" s="9" t="s">
        <v>3315</v>
      </c>
      <c r="O4" s="19"/>
      <c r="P4" s="19"/>
      <c r="Q4" s="19"/>
      <c r="R4" s="19"/>
      <c r="S4" s="19"/>
      <c r="T4" s="19"/>
    </row>
    <row r="5" spans="14:20" ht="10.5" customHeight="1" thickBot="1">
      <c r="N5" s="36" t="s">
        <v>160</v>
      </c>
      <c r="O5" s="48" t="s">
        <v>3316</v>
      </c>
      <c r="P5" s="1688" t="s">
        <v>161</v>
      </c>
      <c r="Q5" s="1688"/>
      <c r="R5" s="1688"/>
      <c r="S5" s="1712"/>
      <c r="T5" s="21" t="s">
        <v>17</v>
      </c>
    </row>
    <row r="6" spans="14:23" ht="10.5" customHeight="1">
      <c r="N6" s="35" t="s">
        <v>3317</v>
      </c>
      <c r="O6" s="46" t="s">
        <v>3318</v>
      </c>
      <c r="P6" s="1724" t="s">
        <v>3319</v>
      </c>
      <c r="Q6" s="1724"/>
      <c r="R6" s="1724"/>
      <c r="S6" s="1780"/>
      <c r="T6" s="1335">
        <v>9.16</v>
      </c>
      <c r="V6" s="93" t="s">
        <v>6189</v>
      </c>
      <c r="W6" s="93">
        <v>978</v>
      </c>
    </row>
    <row r="7" spans="14:23" ht="10.5" customHeight="1">
      <c r="N7" s="34" t="s">
        <v>3320</v>
      </c>
      <c r="O7" s="49" t="s">
        <v>3321</v>
      </c>
      <c r="P7" s="1708" t="s">
        <v>3322</v>
      </c>
      <c r="Q7" s="1708"/>
      <c r="R7" s="1708"/>
      <c r="S7" s="1759"/>
      <c r="T7" s="1308">
        <v>13.35</v>
      </c>
      <c r="V7" s="96" t="s">
        <v>6190</v>
      </c>
      <c r="W7" s="93">
        <v>978</v>
      </c>
    </row>
    <row r="8" spans="14:23" ht="10.5" customHeight="1">
      <c r="N8" s="34" t="s">
        <v>4448</v>
      </c>
      <c r="O8" s="49" t="s">
        <v>3323</v>
      </c>
      <c r="P8" s="1708" t="s">
        <v>3322</v>
      </c>
      <c r="Q8" s="1708"/>
      <c r="R8" s="1708"/>
      <c r="S8" s="1759"/>
      <c r="T8" s="894">
        <v>12.32</v>
      </c>
      <c r="V8" s="885" t="s">
        <v>6191</v>
      </c>
      <c r="W8" s="93">
        <v>978</v>
      </c>
    </row>
    <row r="9" spans="14:23" ht="22.5" customHeight="1" thickBot="1">
      <c r="N9" s="33" t="s">
        <v>3324</v>
      </c>
      <c r="O9" s="43" t="s">
        <v>3325</v>
      </c>
      <c r="P9" s="1709" t="s">
        <v>3326</v>
      </c>
      <c r="Q9" s="1709"/>
      <c r="R9" s="1709"/>
      <c r="S9" s="1762"/>
      <c r="T9" s="1309">
        <v>32.36</v>
      </c>
      <c r="V9" s="98" t="s">
        <v>6192</v>
      </c>
      <c r="W9" s="93">
        <v>978</v>
      </c>
    </row>
    <row r="10" spans="14:23" ht="8.25" customHeight="1">
      <c r="N10" s="19"/>
      <c r="O10" s="19"/>
      <c r="P10" s="19"/>
      <c r="Q10" s="19"/>
      <c r="R10" s="19"/>
      <c r="S10" s="19"/>
      <c r="T10" s="19"/>
      <c r="W10" s="93">
        <v>978</v>
      </c>
    </row>
    <row r="11" spans="14:30" ht="10.5" customHeight="1" thickBot="1">
      <c r="N11" s="1775" t="s">
        <v>3327</v>
      </c>
      <c r="O11" s="1775"/>
      <c r="P11" s="1775"/>
      <c r="Q11" s="19"/>
      <c r="R11" s="1775" t="s">
        <v>4447</v>
      </c>
      <c r="S11" s="1775"/>
      <c r="T11" s="1775"/>
      <c r="W11" s="93">
        <v>978</v>
      </c>
      <c r="AD11" s="1592"/>
    </row>
    <row r="12" spans="14:23" ht="10.5" customHeight="1" thickBot="1">
      <c r="N12" s="1734" t="s">
        <v>4446</v>
      </c>
      <c r="O12" s="1685"/>
      <c r="P12" s="1838"/>
      <c r="Q12" s="19"/>
      <c r="R12" s="1734" t="s">
        <v>4432</v>
      </c>
      <c r="S12" s="1685"/>
      <c r="T12" s="1838"/>
      <c r="W12" s="93">
        <v>978</v>
      </c>
    </row>
    <row r="13" spans="14:23" ht="10.5" customHeight="1">
      <c r="N13" s="34" t="s">
        <v>3330</v>
      </c>
      <c r="O13" s="30" t="s">
        <v>3331</v>
      </c>
      <c r="P13" s="1382">
        <f aca="true" t="shared" si="0" ref="P13:P18">T71</f>
        <v>9.13</v>
      </c>
      <c r="Q13" s="19"/>
      <c r="R13" s="34" t="s">
        <v>3336</v>
      </c>
      <c r="S13" s="30" t="s">
        <v>4445</v>
      </c>
      <c r="T13" s="1310">
        <v>126.39</v>
      </c>
      <c r="V13" s="101" t="s">
        <v>6193</v>
      </c>
      <c r="W13" s="93">
        <v>978</v>
      </c>
    </row>
    <row r="14" spans="14:23" ht="10.5" customHeight="1">
      <c r="N14" s="34" t="s">
        <v>3334</v>
      </c>
      <c r="O14" s="30" t="s">
        <v>3335</v>
      </c>
      <c r="P14" s="1383">
        <f t="shared" si="0"/>
        <v>9.13</v>
      </c>
      <c r="Q14" s="19"/>
      <c r="R14" s="34" t="s">
        <v>3332</v>
      </c>
      <c r="S14" s="30" t="s">
        <v>3333</v>
      </c>
      <c r="T14" s="1274">
        <v>142.19</v>
      </c>
      <c r="V14" s="103" t="s">
        <v>6194</v>
      </c>
      <c r="W14" s="93">
        <v>978</v>
      </c>
    </row>
    <row r="15" spans="14:23" ht="10.5" customHeight="1">
      <c r="N15" s="34" t="s">
        <v>3337</v>
      </c>
      <c r="O15" s="30" t="s">
        <v>3338</v>
      </c>
      <c r="P15" s="1383">
        <f t="shared" si="0"/>
        <v>9.08</v>
      </c>
      <c r="Q15" s="19"/>
      <c r="R15" s="34" t="s">
        <v>3339</v>
      </c>
      <c r="S15" s="30" t="s">
        <v>4444</v>
      </c>
      <c r="T15" s="1275">
        <v>205.34</v>
      </c>
      <c r="V15" s="105" t="s">
        <v>6195</v>
      </c>
      <c r="W15" s="93">
        <v>978</v>
      </c>
    </row>
    <row r="16" spans="14:23" ht="10.5" customHeight="1" thickBot="1">
      <c r="N16" s="34" t="s">
        <v>3340</v>
      </c>
      <c r="O16" s="30" t="s">
        <v>3341</v>
      </c>
      <c r="P16" s="1383">
        <f t="shared" si="0"/>
        <v>9.5</v>
      </c>
      <c r="Q16" s="19"/>
      <c r="R16" s="33" t="s">
        <v>3328</v>
      </c>
      <c r="S16" s="29" t="s">
        <v>3329</v>
      </c>
      <c r="T16" s="1498">
        <v>266.24</v>
      </c>
      <c r="V16" s="107" t="s">
        <v>6196</v>
      </c>
      <c r="W16" s="93">
        <v>978</v>
      </c>
    </row>
    <row r="17" spans="14:23" ht="10.5" customHeight="1" thickBot="1">
      <c r="N17" s="34" t="s">
        <v>3342</v>
      </c>
      <c r="O17" s="30" t="s">
        <v>3343</v>
      </c>
      <c r="P17" s="1383">
        <f t="shared" si="0"/>
        <v>5.65</v>
      </c>
      <c r="Q17" s="19"/>
      <c r="R17" s="1839" t="s">
        <v>4433</v>
      </c>
      <c r="S17" s="1839"/>
      <c r="T17" s="1839"/>
      <c r="W17" s="93">
        <v>978</v>
      </c>
    </row>
    <row r="18" spans="14:23" ht="10.5" customHeight="1" thickBot="1">
      <c r="N18" s="33" t="s">
        <v>3344</v>
      </c>
      <c r="O18" s="29" t="s">
        <v>3345</v>
      </c>
      <c r="P18" s="1384">
        <f t="shared" si="0"/>
        <v>5.65</v>
      </c>
      <c r="Q18" s="19"/>
      <c r="R18" s="1734" t="s">
        <v>4437</v>
      </c>
      <c r="S18" s="1685"/>
      <c r="T18" s="1838"/>
      <c r="W18" s="93">
        <v>978</v>
      </c>
    </row>
    <row r="19" spans="14:23" ht="10.5" customHeight="1" thickBot="1">
      <c r="N19" s="9" t="s">
        <v>4443</v>
      </c>
      <c r="O19" s="19"/>
      <c r="P19" s="19"/>
      <c r="Q19" s="19"/>
      <c r="R19" s="34" t="s">
        <v>3394</v>
      </c>
      <c r="S19" s="30" t="s">
        <v>4442</v>
      </c>
      <c r="T19" s="1497">
        <v>31.46</v>
      </c>
      <c r="V19" s="117" t="s">
        <v>6197</v>
      </c>
      <c r="W19" s="93">
        <v>978</v>
      </c>
    </row>
    <row r="20" spans="14:23" ht="10.5" customHeight="1" thickBot="1">
      <c r="N20" s="1734" t="s">
        <v>4441</v>
      </c>
      <c r="O20" s="1685"/>
      <c r="P20" s="1838"/>
      <c r="Q20" s="19"/>
      <c r="R20" s="34" t="s">
        <v>3397</v>
      </c>
      <c r="S20" s="30" t="s">
        <v>4440</v>
      </c>
      <c r="T20" s="1278">
        <v>43.19</v>
      </c>
      <c r="V20" s="119" t="s">
        <v>6198</v>
      </c>
      <c r="W20" s="93">
        <v>978</v>
      </c>
    </row>
    <row r="21" spans="14:23" ht="19.5" customHeight="1" thickBot="1">
      <c r="N21" s="34" t="s">
        <v>3348</v>
      </c>
      <c r="O21" s="30" t="s">
        <v>4439</v>
      </c>
      <c r="P21" s="1382">
        <f>T79</f>
        <v>12.91</v>
      </c>
      <c r="Q21" s="19"/>
      <c r="R21" s="33" t="s">
        <v>3400</v>
      </c>
      <c r="S21" s="636" t="s">
        <v>3401</v>
      </c>
      <c r="T21" s="1283">
        <v>81.24</v>
      </c>
      <c r="V21" s="121" t="s">
        <v>6199</v>
      </c>
      <c r="W21" s="93">
        <v>978</v>
      </c>
    </row>
    <row r="22" spans="14:23" ht="10.5" customHeight="1">
      <c r="N22" s="34" t="s">
        <v>3350</v>
      </c>
      <c r="O22" s="30" t="s">
        <v>4438</v>
      </c>
      <c r="P22" s="1383">
        <f>T80</f>
        <v>12.91</v>
      </c>
      <c r="Q22" s="19"/>
      <c r="R22" s="9" t="s">
        <v>4433</v>
      </c>
      <c r="S22" s="19"/>
      <c r="T22" s="19"/>
      <c r="W22" s="93">
        <v>978</v>
      </c>
    </row>
    <row r="23" spans="14:23" ht="10.5" customHeight="1" thickBot="1">
      <c r="N23" s="34" t="s">
        <v>3442</v>
      </c>
      <c r="O23" s="30" t="s">
        <v>3443</v>
      </c>
      <c r="P23" s="1383">
        <f>T81</f>
        <v>10.39</v>
      </c>
      <c r="Q23" s="19"/>
      <c r="R23" s="9" t="s">
        <v>4437</v>
      </c>
      <c r="S23" s="19"/>
      <c r="T23" s="19"/>
      <c r="W23" s="93">
        <v>978</v>
      </c>
    </row>
    <row r="24" spans="14:23" ht="10.5" customHeight="1">
      <c r="N24" s="34" t="s">
        <v>3352</v>
      </c>
      <c r="O24" s="30" t="s">
        <v>3353</v>
      </c>
      <c r="P24" s="1383">
        <f>T82</f>
        <v>19.27</v>
      </c>
      <c r="Q24" s="19"/>
      <c r="R24" s="17" t="s">
        <v>3381</v>
      </c>
      <c r="S24" s="31" t="s">
        <v>4436</v>
      </c>
      <c r="T24" s="1413">
        <v>172.34</v>
      </c>
      <c r="V24" s="127" t="s">
        <v>6200</v>
      </c>
      <c r="W24" s="93">
        <v>978</v>
      </c>
    </row>
    <row r="25" spans="14:23" ht="10.5" customHeight="1" thickBot="1">
      <c r="N25" s="33" t="s">
        <v>3355</v>
      </c>
      <c r="O25" s="29" t="s">
        <v>3356</v>
      </c>
      <c r="P25" s="1384">
        <f>T83</f>
        <v>19.27</v>
      </c>
      <c r="Q25" s="19"/>
      <c r="R25" s="34" t="s">
        <v>3384</v>
      </c>
      <c r="S25" s="30" t="s">
        <v>4435</v>
      </c>
      <c r="T25" s="1285">
        <v>221.58</v>
      </c>
      <c r="V25" s="129" t="s">
        <v>6201</v>
      </c>
      <c r="W25" s="93">
        <v>978</v>
      </c>
    </row>
    <row r="26" spans="14:23" ht="10.5" customHeight="1" thickBot="1">
      <c r="N26" s="1840" t="s">
        <v>3432</v>
      </c>
      <c r="O26" s="1840"/>
      <c r="P26" s="1840"/>
      <c r="Q26" s="19"/>
      <c r="R26" s="33" t="s">
        <v>3387</v>
      </c>
      <c r="S26" s="29" t="s">
        <v>4434</v>
      </c>
      <c r="T26" s="1337">
        <v>295.42</v>
      </c>
      <c r="V26" s="123" t="s">
        <v>6202</v>
      </c>
      <c r="W26" s="93">
        <v>978</v>
      </c>
    </row>
    <row r="27" spans="14:23" ht="22.5" customHeight="1">
      <c r="N27" s="17" t="s">
        <v>3435</v>
      </c>
      <c r="O27" s="1305" t="s">
        <v>3436</v>
      </c>
      <c r="P27" s="1382">
        <f aca="true" t="shared" si="1" ref="P27:P34">T85</f>
        <v>16.82</v>
      </c>
      <c r="Q27" s="19"/>
      <c r="R27" s="9" t="s">
        <v>4433</v>
      </c>
      <c r="S27" s="19"/>
      <c r="T27" s="19"/>
      <c r="W27" s="93">
        <v>978</v>
      </c>
    </row>
    <row r="28" spans="14:23" ht="19.5" customHeight="1" thickBot="1">
      <c r="N28" s="34" t="s">
        <v>3438</v>
      </c>
      <c r="O28" s="635" t="s">
        <v>3439</v>
      </c>
      <c r="P28" s="1383">
        <f t="shared" si="1"/>
        <v>2.66</v>
      </c>
      <c r="Q28" s="19"/>
      <c r="R28" s="9" t="s">
        <v>4432</v>
      </c>
      <c r="S28" s="19"/>
      <c r="T28" s="19"/>
      <c r="W28" s="93">
        <v>978</v>
      </c>
    </row>
    <row r="29" spans="14:23" ht="10.5" customHeight="1">
      <c r="N29" s="34" t="s">
        <v>3442</v>
      </c>
      <c r="O29" s="30" t="s">
        <v>3443</v>
      </c>
      <c r="P29" s="1383">
        <f t="shared" si="1"/>
        <v>10.39</v>
      </c>
      <c r="Q29" s="19"/>
      <c r="R29" s="17" t="s">
        <v>3346</v>
      </c>
      <c r="S29" s="31" t="s">
        <v>4431</v>
      </c>
      <c r="T29" s="1496">
        <v>126.39</v>
      </c>
      <c r="V29" s="131" t="s">
        <v>6203</v>
      </c>
      <c r="W29" s="93">
        <v>978</v>
      </c>
    </row>
    <row r="30" spans="14:23" ht="10.5" customHeight="1">
      <c r="N30" s="34" t="s">
        <v>3445</v>
      </c>
      <c r="O30" s="30" t="s">
        <v>3446</v>
      </c>
      <c r="P30" s="1383">
        <f t="shared" si="1"/>
        <v>4.27</v>
      </c>
      <c r="Q30" s="19"/>
      <c r="R30" s="34" t="s">
        <v>3347</v>
      </c>
      <c r="S30" s="30" t="s">
        <v>4430</v>
      </c>
      <c r="T30" s="1339">
        <v>133.15</v>
      </c>
      <c r="V30" s="136" t="s">
        <v>6204</v>
      </c>
      <c r="W30" s="93">
        <v>978</v>
      </c>
    </row>
    <row r="31" spans="14:23" ht="10.5" customHeight="1">
      <c r="N31" s="34" t="s">
        <v>3449</v>
      </c>
      <c r="O31" s="30" t="s">
        <v>3450</v>
      </c>
      <c r="P31" s="1383">
        <f t="shared" si="1"/>
        <v>62.88</v>
      </c>
      <c r="Q31" s="19"/>
      <c r="R31" s="34" t="s">
        <v>3349</v>
      </c>
      <c r="S31" s="30" t="s">
        <v>4429</v>
      </c>
      <c r="T31" s="1280">
        <v>142.19</v>
      </c>
      <c r="V31" s="138" t="s">
        <v>6205</v>
      </c>
      <c r="W31" s="93">
        <v>978</v>
      </c>
    </row>
    <row r="32" spans="14:23" ht="10.5" customHeight="1">
      <c r="N32" s="34" t="s">
        <v>3452</v>
      </c>
      <c r="O32" s="30" t="s">
        <v>3453</v>
      </c>
      <c r="P32" s="1383">
        <f t="shared" si="1"/>
        <v>89.61</v>
      </c>
      <c r="Q32" s="19"/>
      <c r="R32" s="34" t="s">
        <v>3351</v>
      </c>
      <c r="S32" s="30" t="s">
        <v>4428</v>
      </c>
      <c r="T32" s="1345">
        <v>205.34</v>
      </c>
      <c r="V32" s="140" t="s">
        <v>6206</v>
      </c>
      <c r="W32" s="93">
        <v>978</v>
      </c>
    </row>
    <row r="33" spans="14:23" ht="10.5" customHeight="1">
      <c r="N33" s="34" t="s">
        <v>3456</v>
      </c>
      <c r="O33" s="30" t="s">
        <v>3457</v>
      </c>
      <c r="P33" s="1383">
        <f t="shared" si="1"/>
        <v>4.9</v>
      </c>
      <c r="Q33" s="19"/>
      <c r="R33" s="34" t="s">
        <v>3354</v>
      </c>
      <c r="S33" s="30" t="s">
        <v>4427</v>
      </c>
      <c r="T33" s="1289">
        <v>161.93</v>
      </c>
      <c r="V33" s="145" t="s">
        <v>6207</v>
      </c>
      <c r="W33" s="93">
        <v>978</v>
      </c>
    </row>
    <row r="34" spans="14:23" ht="10.5" customHeight="1" thickBot="1">
      <c r="N34" s="33" t="s">
        <v>3459</v>
      </c>
      <c r="O34" s="29" t="s">
        <v>3460</v>
      </c>
      <c r="P34" s="1384">
        <f t="shared" si="1"/>
        <v>12.91</v>
      </c>
      <c r="Q34" s="19"/>
      <c r="R34" s="33" t="s">
        <v>3369</v>
      </c>
      <c r="S34" s="29" t="s">
        <v>4426</v>
      </c>
      <c r="T34" s="1414">
        <v>110.64</v>
      </c>
      <c r="V34" s="147" t="s">
        <v>6208</v>
      </c>
      <c r="W34" s="93">
        <v>978</v>
      </c>
    </row>
    <row r="35" spans="14:23" ht="10.5" customHeight="1" thickBot="1">
      <c r="N35" s="1840" t="s">
        <v>3358</v>
      </c>
      <c r="O35" s="1840"/>
      <c r="P35" s="1840"/>
      <c r="Q35" s="19"/>
      <c r="R35" s="9" t="s">
        <v>4425</v>
      </c>
      <c r="S35" s="19"/>
      <c r="T35" s="19"/>
      <c r="W35" s="93">
        <v>978</v>
      </c>
    </row>
    <row r="36" spans="14:23" ht="10.5" customHeight="1" thickBot="1">
      <c r="N36" s="17" t="s">
        <v>3361</v>
      </c>
      <c r="O36" s="31" t="s">
        <v>3362</v>
      </c>
      <c r="P36" s="1382">
        <f aca="true" t="shared" si="2" ref="P36:P57">T94</f>
        <v>29.76</v>
      </c>
      <c r="Q36" s="19"/>
      <c r="R36" s="19" t="s">
        <v>4424</v>
      </c>
      <c r="S36" s="19"/>
      <c r="T36" s="19"/>
      <c r="W36" s="93">
        <v>978</v>
      </c>
    </row>
    <row r="37" spans="14:23" ht="10.5" customHeight="1">
      <c r="N37" s="34" t="s">
        <v>3364</v>
      </c>
      <c r="O37" s="30" t="s">
        <v>3365</v>
      </c>
      <c r="P37" s="1383">
        <f t="shared" si="2"/>
        <v>31.21</v>
      </c>
      <c r="Q37" s="19"/>
      <c r="R37" s="17" t="s">
        <v>3357</v>
      </c>
      <c r="S37" s="31" t="s">
        <v>4423</v>
      </c>
      <c r="T37" s="1495">
        <v>45.36</v>
      </c>
      <c r="V37" s="149" t="s">
        <v>6209</v>
      </c>
      <c r="W37" s="93">
        <v>978</v>
      </c>
    </row>
    <row r="38" spans="14:23" ht="10.5" customHeight="1">
      <c r="N38" s="34" t="s">
        <v>3367</v>
      </c>
      <c r="O38" s="30" t="s">
        <v>3368</v>
      </c>
      <c r="P38" s="1383">
        <f t="shared" si="2"/>
        <v>65.87</v>
      </c>
      <c r="Q38" s="19"/>
      <c r="R38" s="34" t="s">
        <v>3359</v>
      </c>
      <c r="S38" s="30" t="s">
        <v>4422</v>
      </c>
      <c r="T38" s="1293">
        <v>47.24</v>
      </c>
      <c r="V38" s="151" t="s">
        <v>6210</v>
      </c>
      <c r="W38" s="93">
        <v>978</v>
      </c>
    </row>
    <row r="39" spans="14:23" ht="10.5" customHeight="1">
      <c r="N39" s="34" t="s">
        <v>3370</v>
      </c>
      <c r="O39" s="30" t="s">
        <v>3371</v>
      </c>
      <c r="P39" s="1383">
        <f t="shared" si="2"/>
        <v>71.65</v>
      </c>
      <c r="Q39" s="19"/>
      <c r="R39" s="34" t="s">
        <v>3360</v>
      </c>
      <c r="S39" s="30" t="s">
        <v>4421</v>
      </c>
      <c r="T39" s="1294">
        <v>55.75</v>
      </c>
      <c r="V39" s="153" t="s">
        <v>6211</v>
      </c>
      <c r="W39" s="93">
        <v>978</v>
      </c>
    </row>
    <row r="40" spans="14:23" ht="10.5" customHeight="1">
      <c r="N40" s="34" t="s">
        <v>3372</v>
      </c>
      <c r="O40" s="30" t="s">
        <v>3373</v>
      </c>
      <c r="P40" s="1383">
        <f t="shared" si="2"/>
        <v>138.32</v>
      </c>
      <c r="Q40" s="19"/>
      <c r="R40" s="34" t="s">
        <v>3363</v>
      </c>
      <c r="S40" s="30" t="s">
        <v>4420</v>
      </c>
      <c r="T40" s="1319">
        <v>62.37</v>
      </c>
      <c r="V40" s="155" t="s">
        <v>6212</v>
      </c>
      <c r="W40" s="93">
        <v>978</v>
      </c>
    </row>
    <row r="41" spans="14:23" ht="10.5" customHeight="1" thickBot="1">
      <c r="N41" s="34" t="s">
        <v>3374</v>
      </c>
      <c r="O41" s="30" t="s">
        <v>3375</v>
      </c>
      <c r="P41" s="1383">
        <f t="shared" si="2"/>
        <v>232.28</v>
      </c>
      <c r="Q41" s="19"/>
      <c r="R41" s="33" t="s">
        <v>3366</v>
      </c>
      <c r="S41" s="29" t="s">
        <v>4419</v>
      </c>
      <c r="T41" s="1297">
        <v>94.52</v>
      </c>
      <c r="V41" s="164" t="s">
        <v>6213</v>
      </c>
      <c r="W41" s="93">
        <v>978</v>
      </c>
    </row>
    <row r="42" spans="14:23" ht="10.5" customHeight="1">
      <c r="N42" s="34" t="s">
        <v>3377</v>
      </c>
      <c r="O42" s="30" t="s">
        <v>3378</v>
      </c>
      <c r="P42" s="1383">
        <f t="shared" si="2"/>
        <v>403.17</v>
      </c>
      <c r="Q42" s="19"/>
      <c r="R42" s="9" t="s">
        <v>4418</v>
      </c>
      <c r="S42" s="19"/>
      <c r="T42" s="19"/>
      <c r="W42" s="93">
        <v>978</v>
      </c>
    </row>
    <row r="43" spans="14:23" ht="10.5" customHeight="1" thickBot="1">
      <c r="N43" s="34" t="s">
        <v>3379</v>
      </c>
      <c r="O43" s="30" t="s">
        <v>3380</v>
      </c>
      <c r="P43" s="1383">
        <f t="shared" si="2"/>
        <v>33.08</v>
      </c>
      <c r="Q43" s="19"/>
      <c r="R43" s="9" t="s">
        <v>4417</v>
      </c>
      <c r="S43" s="19"/>
      <c r="T43" s="19"/>
      <c r="W43" s="93">
        <v>978</v>
      </c>
    </row>
    <row r="44" spans="14:23" ht="10.5" customHeight="1">
      <c r="N44" s="34" t="s">
        <v>3382</v>
      </c>
      <c r="O44" s="30" t="s">
        <v>3383</v>
      </c>
      <c r="P44" s="1383">
        <f t="shared" si="2"/>
        <v>37.98</v>
      </c>
      <c r="Q44" s="19"/>
      <c r="R44" s="17" t="s">
        <v>3404</v>
      </c>
      <c r="S44" s="31" t="s">
        <v>4416</v>
      </c>
      <c r="T44" s="1320">
        <v>98.3</v>
      </c>
      <c r="V44" s="166" t="s">
        <v>6214</v>
      </c>
      <c r="W44" s="93">
        <v>978</v>
      </c>
    </row>
    <row r="45" spans="14:23" ht="10.5" customHeight="1">
      <c r="N45" s="34" t="s">
        <v>3385</v>
      </c>
      <c r="O45" s="30" t="s">
        <v>3386</v>
      </c>
      <c r="P45" s="1383">
        <f t="shared" si="2"/>
        <v>39.71</v>
      </c>
      <c r="Q45" s="19"/>
      <c r="R45" s="34" t="s">
        <v>3407</v>
      </c>
      <c r="S45" s="30" t="s">
        <v>4415</v>
      </c>
      <c r="T45" s="1299">
        <v>102.07</v>
      </c>
      <c r="V45" s="168" t="s">
        <v>6215</v>
      </c>
      <c r="W45" s="93">
        <v>978</v>
      </c>
    </row>
    <row r="46" spans="14:23" ht="10.5" customHeight="1">
      <c r="N46" s="34" t="s">
        <v>3388</v>
      </c>
      <c r="O46" s="30" t="s">
        <v>3389</v>
      </c>
      <c r="P46" s="1383">
        <f t="shared" si="2"/>
        <v>83.06</v>
      </c>
      <c r="Q46" s="19"/>
      <c r="R46" s="34" t="s">
        <v>3410</v>
      </c>
      <c r="S46" s="30" t="s">
        <v>4414</v>
      </c>
      <c r="T46" s="1346">
        <v>395.95</v>
      </c>
      <c r="V46" s="170" t="s">
        <v>6216</v>
      </c>
      <c r="W46" s="93">
        <v>978</v>
      </c>
    </row>
    <row r="47" spans="14:23" ht="10.5" customHeight="1">
      <c r="N47" s="34" t="s">
        <v>3390</v>
      </c>
      <c r="O47" s="30" t="s">
        <v>3391</v>
      </c>
      <c r="P47" s="1383">
        <f t="shared" si="2"/>
        <v>89.95</v>
      </c>
      <c r="Q47" s="19"/>
      <c r="R47" s="34" t="s">
        <v>3413</v>
      </c>
      <c r="S47" s="30" t="s">
        <v>4413</v>
      </c>
      <c r="T47" s="1347">
        <v>702.43</v>
      </c>
      <c r="V47" s="172" t="s">
        <v>6217</v>
      </c>
      <c r="W47" s="93">
        <v>978</v>
      </c>
    </row>
    <row r="48" spans="14:23" ht="10.5" customHeight="1" thickBot="1">
      <c r="N48" s="34" t="s">
        <v>3392</v>
      </c>
      <c r="O48" s="30" t="s">
        <v>3393</v>
      </c>
      <c r="P48" s="1383">
        <f t="shared" si="2"/>
        <v>150.54</v>
      </c>
      <c r="Q48" s="19"/>
      <c r="R48" s="33" t="s">
        <v>3416</v>
      </c>
      <c r="S48" s="29" t="s">
        <v>4412</v>
      </c>
      <c r="T48" s="1494">
        <v>1183.3</v>
      </c>
      <c r="V48" s="174" t="s">
        <v>6218</v>
      </c>
      <c r="W48" s="93">
        <v>978</v>
      </c>
    </row>
    <row r="49" spans="14:23" ht="10.5" customHeight="1">
      <c r="N49" s="34" t="s">
        <v>3395</v>
      </c>
      <c r="O49" s="30" t="s">
        <v>3396</v>
      </c>
      <c r="P49" s="1383">
        <f t="shared" si="2"/>
        <v>260.93</v>
      </c>
      <c r="Q49" s="19"/>
      <c r="R49" s="9" t="s">
        <v>4411</v>
      </c>
      <c r="S49" s="19"/>
      <c r="T49" s="19"/>
      <c r="W49" s="93">
        <v>978</v>
      </c>
    </row>
    <row r="50" spans="14:23" ht="10.5" customHeight="1" thickBot="1">
      <c r="N50" s="34" t="s">
        <v>3398</v>
      </c>
      <c r="O50" s="30" t="s">
        <v>3399</v>
      </c>
      <c r="P50" s="1383">
        <f t="shared" si="2"/>
        <v>418.15</v>
      </c>
      <c r="Q50" s="19"/>
      <c r="R50" s="9" t="s">
        <v>4410</v>
      </c>
      <c r="S50" s="19"/>
      <c r="T50" s="19"/>
      <c r="W50" s="93">
        <v>978</v>
      </c>
    </row>
    <row r="51" spans="14:23" ht="10.5" customHeight="1">
      <c r="N51" s="34" t="s">
        <v>3402</v>
      </c>
      <c r="O51" s="30" t="s">
        <v>3403</v>
      </c>
      <c r="P51" s="1383">
        <f t="shared" si="2"/>
        <v>15.35</v>
      </c>
      <c r="Q51" s="19"/>
      <c r="R51" s="17" t="s">
        <v>4409</v>
      </c>
      <c r="S51" s="31" t="s">
        <v>4408</v>
      </c>
      <c r="T51" s="1492">
        <v>120.04</v>
      </c>
      <c r="V51" s="176" t="s">
        <v>6219</v>
      </c>
      <c r="W51" s="93">
        <v>978</v>
      </c>
    </row>
    <row r="52" spans="14:23" ht="10.5" customHeight="1">
      <c r="N52" s="34" t="s">
        <v>3405</v>
      </c>
      <c r="O52" s="30" t="s">
        <v>3406</v>
      </c>
      <c r="P52" s="1383">
        <f t="shared" si="2"/>
        <v>45.98</v>
      </c>
      <c r="Q52" s="19"/>
      <c r="R52" s="34" t="s">
        <v>3421</v>
      </c>
      <c r="S52" s="30" t="s">
        <v>4407</v>
      </c>
      <c r="T52" s="1349">
        <v>121.01</v>
      </c>
      <c r="V52" s="178" t="s">
        <v>6220</v>
      </c>
      <c r="W52" s="93">
        <v>978</v>
      </c>
    </row>
    <row r="53" spans="14:23" ht="10.5" customHeight="1">
      <c r="N53" s="34" t="s">
        <v>3408</v>
      </c>
      <c r="O53" s="30" t="s">
        <v>3409</v>
      </c>
      <c r="P53" s="1383">
        <f t="shared" si="2"/>
        <v>47.7</v>
      </c>
      <c r="Q53" s="19"/>
      <c r="R53" s="34" t="s">
        <v>3424</v>
      </c>
      <c r="S53" s="30" t="s">
        <v>4406</v>
      </c>
      <c r="T53" s="1493">
        <v>318.23</v>
      </c>
      <c r="V53" s="180" t="s">
        <v>6221</v>
      </c>
      <c r="W53" s="93">
        <v>978</v>
      </c>
    </row>
    <row r="54" spans="14:23" ht="10.5" customHeight="1">
      <c r="N54" s="34" t="s">
        <v>3411</v>
      </c>
      <c r="O54" s="30" t="s">
        <v>3412</v>
      </c>
      <c r="P54" s="1383">
        <f t="shared" si="2"/>
        <v>50.15</v>
      </c>
      <c r="Q54" s="19"/>
      <c r="R54" s="34" t="s">
        <v>3427</v>
      </c>
      <c r="S54" s="30" t="s">
        <v>4405</v>
      </c>
      <c r="T54" s="1438">
        <v>355.38</v>
      </c>
      <c r="V54" s="188" t="s">
        <v>6222</v>
      </c>
      <c r="W54" s="93">
        <v>978</v>
      </c>
    </row>
    <row r="55" spans="14:23" ht="10.5" customHeight="1" thickBot="1">
      <c r="N55" s="34" t="s">
        <v>3414</v>
      </c>
      <c r="O55" s="30" t="s">
        <v>3415</v>
      </c>
      <c r="P55" s="1383">
        <f t="shared" si="2"/>
        <v>88</v>
      </c>
      <c r="Q55" s="19"/>
      <c r="R55" s="33" t="s">
        <v>4404</v>
      </c>
      <c r="S55" s="29" t="s">
        <v>4403</v>
      </c>
      <c r="T55" s="1439">
        <v>360.16</v>
      </c>
      <c r="V55" s="190" t="s">
        <v>6223</v>
      </c>
      <c r="W55" s="93">
        <v>978</v>
      </c>
    </row>
    <row r="56" spans="14:23" ht="10.5" customHeight="1" thickBot="1">
      <c r="N56" s="34" t="s">
        <v>3417</v>
      </c>
      <c r="O56" s="30" t="s">
        <v>3418</v>
      </c>
      <c r="P56" s="1383">
        <f t="shared" si="2"/>
        <v>94.12</v>
      </c>
      <c r="Q56" s="19"/>
      <c r="R56" s="9" t="s">
        <v>4402</v>
      </c>
      <c r="S56" s="19"/>
      <c r="T56" s="19"/>
      <c r="W56" s="93">
        <v>978</v>
      </c>
    </row>
    <row r="57" spans="14:23" ht="10.5" customHeight="1" thickBot="1">
      <c r="N57" s="33" t="s">
        <v>3419</v>
      </c>
      <c r="O57" s="29" t="s">
        <v>3420</v>
      </c>
      <c r="P57" s="1384">
        <f t="shared" si="2"/>
        <v>139.02</v>
      </c>
      <c r="Q57" s="19"/>
      <c r="R57" s="17" t="s">
        <v>4401</v>
      </c>
      <c r="S57" s="31" t="s">
        <v>4400</v>
      </c>
      <c r="T57" s="1440">
        <v>379.3</v>
      </c>
      <c r="V57" s="197" t="s">
        <v>6224</v>
      </c>
      <c r="W57" s="93">
        <v>978</v>
      </c>
    </row>
    <row r="58" spans="14:23" ht="10.5" customHeight="1" thickBot="1">
      <c r="N58" s="1840" t="s">
        <v>4399</v>
      </c>
      <c r="O58" s="1840"/>
      <c r="P58" s="1840"/>
      <c r="Q58" s="19"/>
      <c r="R58" s="34" t="s">
        <v>4398</v>
      </c>
      <c r="S58" s="30" t="s">
        <v>4397</v>
      </c>
      <c r="T58" s="1355">
        <v>627.29</v>
      </c>
      <c r="V58" s="199" t="s">
        <v>6225</v>
      </c>
      <c r="W58" s="93">
        <v>978</v>
      </c>
    </row>
    <row r="59" spans="14:23" ht="10.5" customHeight="1">
      <c r="N59" s="17" t="s">
        <v>3422</v>
      </c>
      <c r="O59" s="31" t="s">
        <v>3423</v>
      </c>
      <c r="P59" s="1382">
        <f>T117</f>
        <v>51.12</v>
      </c>
      <c r="Q59" s="19"/>
      <c r="R59" s="34" t="s">
        <v>4396</v>
      </c>
      <c r="S59" s="30" t="s">
        <v>4395</v>
      </c>
      <c r="T59" s="1356">
        <v>478.87</v>
      </c>
      <c r="V59" s="201" t="s">
        <v>6226</v>
      </c>
      <c r="W59" s="93">
        <v>978</v>
      </c>
    </row>
    <row r="60" spans="14:23" ht="10.5" customHeight="1">
      <c r="N60" s="34" t="s">
        <v>3425</v>
      </c>
      <c r="O60" s="30" t="s">
        <v>3426</v>
      </c>
      <c r="P60" s="1383">
        <f>T118</f>
        <v>55.58</v>
      </c>
      <c r="Q60" s="19"/>
      <c r="R60" s="34" t="s">
        <v>4394</v>
      </c>
      <c r="S60" s="30" t="s">
        <v>4393</v>
      </c>
      <c r="T60" s="1442">
        <v>727.42</v>
      </c>
      <c r="V60" s="203" t="s">
        <v>6227</v>
      </c>
      <c r="W60" s="93">
        <v>978</v>
      </c>
    </row>
    <row r="61" spans="14:23" ht="10.5" customHeight="1" thickBot="1">
      <c r="N61" s="34" t="s">
        <v>3428</v>
      </c>
      <c r="O61" s="30" t="s">
        <v>3429</v>
      </c>
      <c r="P61" s="1383">
        <f>T119</f>
        <v>69.12</v>
      </c>
      <c r="Q61" s="19"/>
      <c r="R61" s="33" t="s">
        <v>4392</v>
      </c>
      <c r="S61" s="29" t="s">
        <v>4391</v>
      </c>
      <c r="T61" s="1491">
        <v>619.02</v>
      </c>
      <c r="V61" s="205" t="s">
        <v>6228</v>
      </c>
      <c r="W61" s="93">
        <v>978</v>
      </c>
    </row>
    <row r="62" spans="14:23" ht="10.5" customHeight="1" thickBot="1">
      <c r="N62" s="34" t="s">
        <v>3430</v>
      </c>
      <c r="O62" s="30" t="s">
        <v>3431</v>
      </c>
      <c r="P62" s="1383">
        <f>T120</f>
        <v>111.22</v>
      </c>
      <c r="Q62" s="19"/>
      <c r="R62" s="9" t="s">
        <v>3454</v>
      </c>
      <c r="S62" s="19"/>
      <c r="T62" s="19"/>
      <c r="W62" s="93">
        <v>978</v>
      </c>
    </row>
    <row r="63" spans="14:23" ht="10.5" customHeight="1" thickBot="1">
      <c r="N63" s="33" t="s">
        <v>3433</v>
      </c>
      <c r="O63" s="29" t="s">
        <v>3434</v>
      </c>
      <c r="P63" s="1384">
        <f>T121</f>
        <v>171.22</v>
      </c>
      <c r="Q63" s="19"/>
      <c r="R63" s="17" t="s">
        <v>3458</v>
      </c>
      <c r="S63" s="31" t="s">
        <v>4390</v>
      </c>
      <c r="T63" s="1488">
        <v>61.02</v>
      </c>
      <c r="V63" s="212" t="s">
        <v>6229</v>
      </c>
      <c r="W63" s="93">
        <v>978</v>
      </c>
    </row>
    <row r="64" spans="14:23" ht="10.5" customHeight="1" thickBot="1">
      <c r="N64" s="9" t="s">
        <v>3444</v>
      </c>
      <c r="O64" s="19"/>
      <c r="P64" s="19"/>
      <c r="Q64" s="19"/>
      <c r="R64" s="33" t="s">
        <v>3455</v>
      </c>
      <c r="S64" s="29" t="s">
        <v>4389</v>
      </c>
      <c r="T64" s="1489">
        <v>61.5</v>
      </c>
      <c r="V64" s="215" t="s">
        <v>6230</v>
      </c>
      <c r="W64" s="93">
        <v>978</v>
      </c>
    </row>
    <row r="65" spans="14:23" ht="10.5" customHeight="1" thickBot="1">
      <c r="N65" s="49" t="s">
        <v>3447</v>
      </c>
      <c r="O65" s="30" t="s">
        <v>3448</v>
      </c>
      <c r="P65" s="1382">
        <f>T123</f>
        <v>75.35</v>
      </c>
      <c r="Q65" s="19"/>
      <c r="R65" s="927" t="s">
        <v>3437</v>
      </c>
      <c r="S65" s="16"/>
      <c r="T65" s="16"/>
      <c r="W65" s="93">
        <v>978</v>
      </c>
    </row>
    <row r="66" spans="14:23" ht="10.5" customHeight="1" thickBot="1">
      <c r="N66" s="49" t="s">
        <v>3451</v>
      </c>
      <c r="O66" s="30" t="s">
        <v>3448</v>
      </c>
      <c r="P66" s="1384">
        <f>T124</f>
        <v>76.03</v>
      </c>
      <c r="Q66" s="19"/>
      <c r="R66" s="36" t="s">
        <v>3440</v>
      </c>
      <c r="S66" s="26" t="s">
        <v>3441</v>
      </c>
      <c r="T66" s="1490">
        <v>13.1</v>
      </c>
      <c r="V66" s="217" t="s">
        <v>6231</v>
      </c>
      <c r="W66" s="93">
        <v>978</v>
      </c>
    </row>
    <row r="67" spans="14:23" ht="12.75">
      <c r="N67" s="19"/>
      <c r="O67" s="19"/>
      <c r="P67" s="19"/>
      <c r="Q67" s="19"/>
      <c r="R67" s="19"/>
      <c r="S67" s="19"/>
      <c r="T67" s="19"/>
      <c r="W67" s="93">
        <v>978</v>
      </c>
    </row>
    <row r="68" spans="14:23" ht="12.75">
      <c r="N68" s="19"/>
      <c r="O68" s="19"/>
      <c r="P68" s="19"/>
      <c r="Q68" s="19"/>
      <c r="R68" s="19"/>
      <c r="S68" s="19"/>
      <c r="T68" s="19"/>
      <c r="W68" s="93">
        <v>978</v>
      </c>
    </row>
    <row r="69" spans="14:23" ht="13.5" thickBot="1">
      <c r="N69" s="19"/>
      <c r="O69" s="19"/>
      <c r="P69" s="19"/>
      <c r="Q69" s="19"/>
      <c r="R69" s="1775" t="s">
        <v>3327</v>
      </c>
      <c r="S69" s="1775"/>
      <c r="T69" s="1775"/>
      <c r="W69" s="93">
        <v>978</v>
      </c>
    </row>
    <row r="70" spans="14:23" ht="13.5" customHeight="1">
      <c r="N70" s="19"/>
      <c r="O70" s="19"/>
      <c r="P70" s="19"/>
      <c r="Q70" s="19"/>
      <c r="R70" s="1734" t="s">
        <v>4446</v>
      </c>
      <c r="S70" s="1685"/>
      <c r="T70" s="1816"/>
      <c r="W70" s="93">
        <v>978</v>
      </c>
    </row>
    <row r="71" spans="14:23" ht="12.75">
      <c r="N71" s="19"/>
      <c r="O71" s="19"/>
      <c r="P71" s="19"/>
      <c r="Q71" s="19"/>
      <c r="R71" s="34" t="s">
        <v>3330</v>
      </c>
      <c r="S71" s="49" t="s">
        <v>3331</v>
      </c>
      <c r="T71" s="1012">
        <v>9.13</v>
      </c>
      <c r="V71" s="219" t="s">
        <v>6232</v>
      </c>
      <c r="W71" s="93">
        <v>978</v>
      </c>
    </row>
    <row r="72" spans="18:23" ht="12.75">
      <c r="R72" s="34" t="s">
        <v>3334</v>
      </c>
      <c r="S72" s="49" t="s">
        <v>3335</v>
      </c>
      <c r="T72" s="1013">
        <v>9.13</v>
      </c>
      <c r="V72" s="221" t="s">
        <v>6233</v>
      </c>
      <c r="W72" s="93">
        <v>978</v>
      </c>
    </row>
    <row r="73" spans="18:23" ht="12.75">
      <c r="R73" s="34" t="s">
        <v>3337</v>
      </c>
      <c r="S73" s="49" t="s">
        <v>3338</v>
      </c>
      <c r="T73" s="1014">
        <v>9.08</v>
      </c>
      <c r="V73" s="223" t="s">
        <v>6234</v>
      </c>
      <c r="W73" s="93">
        <v>978</v>
      </c>
    </row>
    <row r="74" spans="18:23" ht="12.75">
      <c r="R74" s="34" t="s">
        <v>3340</v>
      </c>
      <c r="S74" s="49" t="s">
        <v>3341</v>
      </c>
      <c r="T74" s="1015">
        <v>9.5</v>
      </c>
      <c r="V74" s="231" t="s">
        <v>6235</v>
      </c>
      <c r="W74" s="93">
        <v>978</v>
      </c>
    </row>
    <row r="75" spans="18:23" ht="12.75">
      <c r="R75" s="34" t="s">
        <v>3342</v>
      </c>
      <c r="S75" s="49" t="s">
        <v>3343</v>
      </c>
      <c r="T75" s="1016">
        <v>5.65</v>
      </c>
      <c r="V75" s="233" t="s">
        <v>6236</v>
      </c>
      <c r="W75" s="93">
        <v>978</v>
      </c>
    </row>
    <row r="76" spans="18:23" ht="12.75" customHeight="1" thickBot="1">
      <c r="R76" s="33" t="s">
        <v>3344</v>
      </c>
      <c r="S76" s="43" t="s">
        <v>3345</v>
      </c>
      <c r="T76" s="1017">
        <v>5.65</v>
      </c>
      <c r="V76" s="235" t="s">
        <v>6237</v>
      </c>
      <c r="W76" s="93">
        <v>978</v>
      </c>
    </row>
    <row r="77" spans="18:23" ht="14.25" customHeight="1" thickBot="1">
      <c r="R77" s="9" t="s">
        <v>4443</v>
      </c>
      <c r="S77" s="19"/>
      <c r="T77" s="19"/>
      <c r="W77" s="93">
        <v>978</v>
      </c>
    </row>
    <row r="78" spans="18:23" ht="14.25" customHeight="1">
      <c r="R78" s="1734" t="s">
        <v>4441</v>
      </c>
      <c r="S78" s="1685"/>
      <c r="T78" s="1816"/>
      <c r="W78" s="93">
        <v>978</v>
      </c>
    </row>
    <row r="79" spans="18:23" ht="14.25" customHeight="1">
      <c r="R79" s="34" t="s">
        <v>3348</v>
      </c>
      <c r="S79" s="49" t="s">
        <v>4439</v>
      </c>
      <c r="T79" s="1019">
        <v>12.91</v>
      </c>
      <c r="V79" s="943" t="s">
        <v>6238</v>
      </c>
      <c r="W79" s="93">
        <v>978</v>
      </c>
    </row>
    <row r="80" spans="18:23" ht="13.5" customHeight="1">
      <c r="R80" s="34" t="s">
        <v>3350</v>
      </c>
      <c r="S80" s="49" t="s">
        <v>4438</v>
      </c>
      <c r="T80" s="1020">
        <v>12.91</v>
      </c>
      <c r="V80" s="944" t="s">
        <v>6239</v>
      </c>
      <c r="W80" s="93">
        <v>978</v>
      </c>
    </row>
    <row r="81" spans="18:23" ht="24" customHeight="1">
      <c r="R81" s="34" t="s">
        <v>3442</v>
      </c>
      <c r="S81" s="49" t="s">
        <v>3443</v>
      </c>
      <c r="T81" s="44">
        <v>10.39</v>
      </c>
      <c r="W81" s="93">
        <v>978</v>
      </c>
    </row>
    <row r="82" spans="18:23" ht="12.75" customHeight="1">
      <c r="R82" s="34" t="s">
        <v>3352</v>
      </c>
      <c r="S82" s="49" t="s">
        <v>3353</v>
      </c>
      <c r="T82" s="1021">
        <v>19.27</v>
      </c>
      <c r="V82" s="949" t="s">
        <v>6240</v>
      </c>
      <c r="W82" s="93">
        <v>978</v>
      </c>
    </row>
    <row r="83" spans="18:23" ht="13.5" customHeight="1" thickBot="1">
      <c r="R83" s="33" t="s">
        <v>3355</v>
      </c>
      <c r="S83" s="43" t="s">
        <v>3356</v>
      </c>
      <c r="T83" s="1022">
        <v>19.27</v>
      </c>
      <c r="V83" s="950" t="s">
        <v>6241</v>
      </c>
      <c r="W83" s="93">
        <v>978</v>
      </c>
    </row>
    <row r="84" spans="18:23" ht="13.5" customHeight="1" thickBot="1">
      <c r="R84" s="1840" t="s">
        <v>3432</v>
      </c>
      <c r="S84" s="1840"/>
      <c r="T84" s="1840"/>
      <c r="W84" s="93">
        <v>978</v>
      </c>
    </row>
    <row r="85" spans="18:23" ht="13.5" customHeight="1">
      <c r="R85" s="17" t="s">
        <v>3435</v>
      </c>
      <c r="S85" s="1213" t="s">
        <v>3436</v>
      </c>
      <c r="T85" s="1023">
        <v>16.82</v>
      </c>
      <c r="V85" s="951" t="s">
        <v>6242</v>
      </c>
      <c r="W85" s="93">
        <v>978</v>
      </c>
    </row>
    <row r="86" spans="18:23" ht="13.5" customHeight="1">
      <c r="R86" s="34" t="s">
        <v>3438</v>
      </c>
      <c r="S86" s="928" t="s">
        <v>3439</v>
      </c>
      <c r="T86" s="1024">
        <v>2.66</v>
      </c>
      <c r="V86" s="255" t="s">
        <v>6243</v>
      </c>
      <c r="W86" s="93">
        <v>978</v>
      </c>
    </row>
    <row r="87" spans="18:23" ht="12.75">
      <c r="R87" s="34" t="s">
        <v>3442</v>
      </c>
      <c r="S87" s="49" t="s">
        <v>3443</v>
      </c>
      <c r="T87" s="44">
        <v>10.39</v>
      </c>
      <c r="W87" s="93">
        <v>978</v>
      </c>
    </row>
    <row r="88" spans="18:23" ht="12.75">
      <c r="R88" s="34" t="s">
        <v>3445</v>
      </c>
      <c r="S88" s="49" t="s">
        <v>3446</v>
      </c>
      <c r="T88" s="1025">
        <v>4.27</v>
      </c>
      <c r="V88" s="952" t="s">
        <v>6244</v>
      </c>
      <c r="W88" s="93">
        <v>978</v>
      </c>
    </row>
    <row r="89" spans="18:23" ht="12.75">
      <c r="R89" s="34" t="s">
        <v>3449</v>
      </c>
      <c r="S89" s="49" t="s">
        <v>3450</v>
      </c>
      <c r="T89" s="1026">
        <v>62.88</v>
      </c>
      <c r="V89" s="953" t="s">
        <v>6245</v>
      </c>
      <c r="W89" s="93">
        <v>978</v>
      </c>
    </row>
    <row r="90" spans="18:23" ht="12.75">
      <c r="R90" s="34" t="s">
        <v>3452</v>
      </c>
      <c r="S90" s="49" t="s">
        <v>3453</v>
      </c>
      <c r="T90" s="1027">
        <v>89.61</v>
      </c>
      <c r="V90" s="954" t="s">
        <v>6246</v>
      </c>
      <c r="W90" s="93">
        <v>978</v>
      </c>
    </row>
    <row r="91" spans="18:23" ht="12.75">
      <c r="R91" s="34" t="s">
        <v>3456</v>
      </c>
      <c r="S91" s="49" t="s">
        <v>3457</v>
      </c>
      <c r="T91" s="1028">
        <v>4.9</v>
      </c>
      <c r="V91" s="955" t="s">
        <v>6247</v>
      </c>
      <c r="W91" s="93">
        <v>978</v>
      </c>
    </row>
    <row r="92" spans="18:23" ht="13.5" thickBot="1">
      <c r="R92" s="33" t="s">
        <v>3459</v>
      </c>
      <c r="S92" s="43" t="s">
        <v>3460</v>
      </c>
      <c r="T92" s="1029">
        <v>12.91</v>
      </c>
      <c r="V92" s="265" t="s">
        <v>6248</v>
      </c>
      <c r="W92" s="93">
        <v>978</v>
      </c>
    </row>
    <row r="93" spans="18:23" ht="13.5" thickBot="1">
      <c r="R93" s="1840" t="s">
        <v>3358</v>
      </c>
      <c r="S93" s="1840"/>
      <c r="T93" s="1840"/>
      <c r="W93" s="93">
        <v>978</v>
      </c>
    </row>
    <row r="94" spans="18:23" ht="12.75">
      <c r="R94" s="17" t="s">
        <v>3361</v>
      </c>
      <c r="S94" s="41" t="s">
        <v>3362</v>
      </c>
      <c r="T94" s="1030">
        <v>29.76</v>
      </c>
      <c r="V94" s="956" t="s">
        <v>6249</v>
      </c>
      <c r="W94" s="93">
        <v>978</v>
      </c>
    </row>
    <row r="95" spans="18:23" ht="12.75">
      <c r="R95" s="34" t="s">
        <v>3364</v>
      </c>
      <c r="S95" s="49" t="s">
        <v>3365</v>
      </c>
      <c r="T95" s="1031">
        <v>31.21</v>
      </c>
      <c r="V95" s="269" t="s">
        <v>6250</v>
      </c>
      <c r="W95" s="93">
        <v>978</v>
      </c>
    </row>
    <row r="96" spans="18:23" ht="12.75">
      <c r="R96" s="34" t="s">
        <v>3367</v>
      </c>
      <c r="S96" s="49" t="s">
        <v>3368</v>
      </c>
      <c r="T96" s="1032">
        <v>65.87</v>
      </c>
      <c r="V96" s="271" t="s">
        <v>6251</v>
      </c>
      <c r="W96" s="93">
        <v>978</v>
      </c>
    </row>
    <row r="97" spans="18:23" ht="12.75">
      <c r="R97" s="34" t="s">
        <v>3370</v>
      </c>
      <c r="S97" s="49" t="s">
        <v>3371</v>
      </c>
      <c r="T97" s="1033">
        <v>71.65</v>
      </c>
      <c r="V97" s="957" t="s">
        <v>6252</v>
      </c>
      <c r="W97" s="93">
        <v>978</v>
      </c>
    </row>
    <row r="98" spans="18:23" ht="12.75">
      <c r="R98" s="34" t="s">
        <v>3372</v>
      </c>
      <c r="S98" s="49" t="s">
        <v>3373</v>
      </c>
      <c r="T98" s="1034">
        <v>138.32</v>
      </c>
      <c r="V98" s="958" t="s">
        <v>6253</v>
      </c>
      <c r="W98" s="93">
        <v>978</v>
      </c>
    </row>
    <row r="99" spans="18:23" ht="12.75">
      <c r="R99" s="34" t="s">
        <v>3374</v>
      </c>
      <c r="S99" s="49" t="s">
        <v>3375</v>
      </c>
      <c r="T99" s="1035">
        <v>232.28</v>
      </c>
      <c r="V99" s="959" t="s">
        <v>6254</v>
      </c>
      <c r="W99" s="93">
        <v>978</v>
      </c>
    </row>
    <row r="100" spans="18:23" ht="12.75">
      <c r="R100" s="34" t="s">
        <v>3377</v>
      </c>
      <c r="S100" s="49" t="s">
        <v>3378</v>
      </c>
      <c r="T100" s="1036">
        <v>403.17</v>
      </c>
      <c r="V100" s="960" t="s">
        <v>6255</v>
      </c>
      <c r="W100" s="93">
        <v>978</v>
      </c>
    </row>
    <row r="101" spans="18:23" ht="12.75">
      <c r="R101" s="34" t="s">
        <v>3379</v>
      </c>
      <c r="S101" s="49" t="s">
        <v>3380</v>
      </c>
      <c r="T101" s="1037">
        <v>33.08</v>
      </c>
      <c r="V101" s="961" t="s">
        <v>6256</v>
      </c>
      <c r="W101" s="93">
        <v>978</v>
      </c>
    </row>
    <row r="102" spans="18:23" ht="12.75">
      <c r="R102" s="34" t="s">
        <v>3382</v>
      </c>
      <c r="S102" s="49" t="s">
        <v>3383</v>
      </c>
      <c r="T102" s="1038">
        <v>37.98</v>
      </c>
      <c r="V102" s="962" t="s">
        <v>6257</v>
      </c>
      <c r="W102" s="93">
        <v>978</v>
      </c>
    </row>
    <row r="103" spans="18:23" ht="12.75">
      <c r="R103" s="34" t="s">
        <v>3385</v>
      </c>
      <c r="S103" s="49" t="s">
        <v>3386</v>
      </c>
      <c r="T103" s="1039">
        <v>39.71</v>
      </c>
      <c r="V103" s="963" t="s">
        <v>6258</v>
      </c>
      <c r="W103" s="93">
        <v>978</v>
      </c>
    </row>
    <row r="104" spans="18:23" ht="12.75">
      <c r="R104" s="34" t="s">
        <v>3388</v>
      </c>
      <c r="S104" s="49" t="s">
        <v>3389</v>
      </c>
      <c r="T104" s="1040">
        <v>83.06</v>
      </c>
      <c r="V104" s="964" t="s">
        <v>6259</v>
      </c>
      <c r="W104" s="93">
        <v>978</v>
      </c>
    </row>
    <row r="105" spans="18:23" ht="12.75">
      <c r="R105" s="34" t="s">
        <v>3390</v>
      </c>
      <c r="S105" s="49" t="s">
        <v>3391</v>
      </c>
      <c r="T105" s="1041">
        <v>89.95</v>
      </c>
      <c r="V105" s="965" t="s">
        <v>6260</v>
      </c>
      <c r="W105" s="93">
        <v>978</v>
      </c>
    </row>
    <row r="106" spans="18:23" ht="12.75">
      <c r="R106" s="34" t="s">
        <v>3392</v>
      </c>
      <c r="S106" s="49" t="s">
        <v>3393</v>
      </c>
      <c r="T106" s="1042">
        <v>150.54</v>
      </c>
      <c r="V106" s="966" t="s">
        <v>6261</v>
      </c>
      <c r="W106" s="93">
        <v>978</v>
      </c>
    </row>
    <row r="107" spans="18:23" ht="12.75">
      <c r="R107" s="34" t="s">
        <v>3395</v>
      </c>
      <c r="S107" s="49" t="s">
        <v>3396</v>
      </c>
      <c r="T107" s="1043">
        <v>260.93</v>
      </c>
      <c r="V107" s="310" t="s">
        <v>6262</v>
      </c>
      <c r="W107" s="93">
        <v>978</v>
      </c>
    </row>
    <row r="108" spans="18:23" ht="12.75">
      <c r="R108" s="34" t="s">
        <v>3398</v>
      </c>
      <c r="S108" s="49" t="s">
        <v>3399</v>
      </c>
      <c r="T108" s="1046">
        <v>418.15</v>
      </c>
      <c r="V108" s="312" t="s">
        <v>6263</v>
      </c>
      <c r="W108" s="93">
        <v>978</v>
      </c>
    </row>
    <row r="109" spans="18:23" ht="12.75">
      <c r="R109" s="34" t="s">
        <v>3402</v>
      </c>
      <c r="S109" s="49" t="s">
        <v>3403</v>
      </c>
      <c r="T109" s="1044">
        <v>15.35</v>
      </c>
      <c r="V109" s="314" t="s">
        <v>6264</v>
      </c>
      <c r="W109" s="93">
        <v>978</v>
      </c>
    </row>
    <row r="110" spans="18:23" ht="12.75">
      <c r="R110" s="34" t="s">
        <v>3405</v>
      </c>
      <c r="S110" s="49" t="s">
        <v>3406</v>
      </c>
      <c r="T110" s="1045">
        <v>45.98</v>
      </c>
      <c r="V110" s="968" t="s">
        <v>6265</v>
      </c>
      <c r="W110" s="93">
        <v>978</v>
      </c>
    </row>
    <row r="111" spans="18:23" ht="12.75">
      <c r="R111" s="34" t="s">
        <v>3408</v>
      </c>
      <c r="S111" s="49" t="s">
        <v>3409</v>
      </c>
      <c r="T111" s="1045">
        <v>47.7</v>
      </c>
      <c r="V111" s="968" t="s">
        <v>6266</v>
      </c>
      <c r="W111" s="93">
        <v>978</v>
      </c>
    </row>
    <row r="112" spans="18:23" ht="12.75">
      <c r="R112" s="34" t="s">
        <v>3411</v>
      </c>
      <c r="S112" s="49" t="s">
        <v>3412</v>
      </c>
      <c r="T112" s="1045">
        <v>50.15</v>
      </c>
      <c r="V112" s="968" t="s">
        <v>6267</v>
      </c>
      <c r="W112" s="93">
        <v>978</v>
      </c>
    </row>
    <row r="113" spans="18:23" ht="12.75">
      <c r="R113" s="34" t="s">
        <v>3414</v>
      </c>
      <c r="S113" s="49" t="s">
        <v>3415</v>
      </c>
      <c r="T113" s="1045">
        <v>88</v>
      </c>
      <c r="V113" s="968" t="s">
        <v>6268</v>
      </c>
      <c r="W113" s="93">
        <v>978</v>
      </c>
    </row>
    <row r="114" spans="18:23" ht="12.75">
      <c r="R114" s="34" t="s">
        <v>3417</v>
      </c>
      <c r="S114" s="49" t="s">
        <v>3418</v>
      </c>
      <c r="T114" s="1045">
        <v>94.12</v>
      </c>
      <c r="V114" s="968" t="s">
        <v>6269</v>
      </c>
      <c r="W114" s="93">
        <v>978</v>
      </c>
    </row>
    <row r="115" spans="18:23" ht="13.5" thickBot="1">
      <c r="R115" s="33" t="s">
        <v>3419</v>
      </c>
      <c r="S115" s="43" t="s">
        <v>3420</v>
      </c>
      <c r="T115" s="1045">
        <v>139.02</v>
      </c>
      <c r="V115" s="968" t="s">
        <v>6270</v>
      </c>
      <c r="W115" s="93">
        <v>978</v>
      </c>
    </row>
    <row r="116" spans="18:23" ht="13.5" thickBot="1">
      <c r="R116" s="1840" t="s">
        <v>4399</v>
      </c>
      <c r="S116" s="1840"/>
      <c r="T116" s="1840"/>
      <c r="W116" s="93">
        <v>978</v>
      </c>
    </row>
    <row r="117" spans="18:23" ht="12.75">
      <c r="R117" s="17" t="s">
        <v>3422</v>
      </c>
      <c r="S117" s="41" t="s">
        <v>3423</v>
      </c>
      <c r="T117" s="1047">
        <v>51.12</v>
      </c>
      <c r="V117" s="1103" t="s">
        <v>6271</v>
      </c>
      <c r="W117" s="93">
        <v>978</v>
      </c>
    </row>
    <row r="118" spans="18:23" ht="12.75">
      <c r="R118" s="34" t="s">
        <v>3425</v>
      </c>
      <c r="S118" s="49" t="s">
        <v>3426</v>
      </c>
      <c r="T118" s="1344">
        <v>55.58</v>
      </c>
      <c r="V118" s="1343" t="s">
        <v>6272</v>
      </c>
      <c r="W118" s="93">
        <v>978</v>
      </c>
    </row>
    <row r="119" spans="18:23" ht="12.75">
      <c r="R119" s="34" t="s">
        <v>3428</v>
      </c>
      <c r="S119" s="49" t="s">
        <v>3429</v>
      </c>
      <c r="T119" s="1048">
        <v>69.12</v>
      </c>
      <c r="V119" s="1104" t="s">
        <v>6273</v>
      </c>
      <c r="W119" s="93">
        <v>978</v>
      </c>
    </row>
    <row r="120" spans="18:23" ht="12.75">
      <c r="R120" s="34" t="s">
        <v>3430</v>
      </c>
      <c r="S120" s="49" t="s">
        <v>3431</v>
      </c>
      <c r="T120" s="1118">
        <v>111.22</v>
      </c>
      <c r="V120" s="1119" t="s">
        <v>6274</v>
      </c>
      <c r="W120" s="93">
        <v>978</v>
      </c>
    </row>
    <row r="121" spans="18:23" ht="13.5" thickBot="1">
      <c r="R121" s="33" t="s">
        <v>3433</v>
      </c>
      <c r="S121" s="43" t="s">
        <v>3434</v>
      </c>
      <c r="T121" s="1049">
        <v>171.22</v>
      </c>
      <c r="V121" s="344" t="s">
        <v>6275</v>
      </c>
      <c r="W121" s="93">
        <v>978</v>
      </c>
    </row>
    <row r="122" spans="18:23" ht="13.5" thickBot="1">
      <c r="R122" s="9" t="s">
        <v>3444</v>
      </c>
      <c r="S122" s="19"/>
      <c r="T122" s="19"/>
      <c r="W122" s="93">
        <v>978</v>
      </c>
    </row>
    <row r="123" spans="18:23" ht="12.75">
      <c r="R123" s="1" t="s">
        <v>3447</v>
      </c>
      <c r="S123" s="1571" t="s">
        <v>3448</v>
      </c>
      <c r="T123" s="1120">
        <v>75.35</v>
      </c>
      <c r="V123" s="346" t="s">
        <v>6276</v>
      </c>
      <c r="W123" s="93">
        <v>978</v>
      </c>
    </row>
    <row r="124" spans="18:23" ht="13.5" thickBot="1">
      <c r="R124" s="1341" t="s">
        <v>3451</v>
      </c>
      <c r="S124" s="1342" t="s">
        <v>3448</v>
      </c>
      <c r="T124" s="1050">
        <v>76.03</v>
      </c>
      <c r="V124" s="348" t="s">
        <v>6277</v>
      </c>
      <c r="W124" s="93">
        <v>978</v>
      </c>
    </row>
  </sheetData>
  <sheetProtection selectLockedCells="1" selectUnlockedCells="1"/>
  <mergeCells count="21">
    <mergeCell ref="R84:T84"/>
    <mergeCell ref="R93:T93"/>
    <mergeCell ref="R116:T116"/>
    <mergeCell ref="N26:P26"/>
    <mergeCell ref="N35:P35"/>
    <mergeCell ref="N58:P58"/>
    <mergeCell ref="R69:T69"/>
    <mergeCell ref="R70:T70"/>
    <mergeCell ref="R17:T17"/>
    <mergeCell ref="R18:T18"/>
    <mergeCell ref="N20:P20"/>
    <mergeCell ref="N11:P11"/>
    <mergeCell ref="R11:T11"/>
    <mergeCell ref="R78:T78"/>
    <mergeCell ref="P5:S5"/>
    <mergeCell ref="P6:S6"/>
    <mergeCell ref="P7:S7"/>
    <mergeCell ref="P8:S8"/>
    <mergeCell ref="P9:S9"/>
    <mergeCell ref="N12:P12"/>
    <mergeCell ref="R12:T12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  <headerFooter alignWithMargins="0">
    <oddFooter>&amp;C42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N1:AD115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8.75390625" style="54" customWidth="1"/>
    <col min="15" max="15" width="32.75390625" style="1369" customWidth="1"/>
    <col min="16" max="16" width="6.75390625" style="54" customWidth="1"/>
    <col min="17" max="17" width="0.875" style="54" customWidth="1"/>
    <col min="18" max="18" width="8.75390625" style="54" customWidth="1"/>
    <col min="19" max="19" width="32.75390625" style="1369" customWidth="1"/>
    <col min="20" max="20" width="6.75390625" style="54" customWidth="1"/>
    <col min="21" max="21" width="2.125" style="54" customWidth="1"/>
    <col min="23" max="23" width="5.625" style="54" customWidth="1"/>
    <col min="24" max="29" width="2.1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.75">
      <c r="N2" s="1576" t="s">
        <v>3576</v>
      </c>
      <c r="O2" s="1576"/>
      <c r="P2" s="1576"/>
      <c r="Q2" s="1576"/>
      <c r="R2" s="1576"/>
      <c r="S2" s="1371"/>
      <c r="T2" s="1214"/>
    </row>
    <row r="3" spans="14:30" ht="18" customHeight="1" thickBot="1">
      <c r="N3" s="6" t="s">
        <v>3575</v>
      </c>
      <c r="O3" s="1370"/>
      <c r="P3" s="37"/>
      <c r="Q3" s="37"/>
      <c r="R3" s="37"/>
      <c r="S3" s="1370"/>
      <c r="AD3" s="1592"/>
    </row>
    <row r="4" spans="14:20" ht="10.5" customHeight="1" thickBot="1">
      <c r="N4" s="36" t="s">
        <v>160</v>
      </c>
      <c r="O4" s="60" t="s">
        <v>161</v>
      </c>
      <c r="P4" s="21" t="s">
        <v>17</v>
      </c>
      <c r="Q4" s="19"/>
      <c r="R4" s="36" t="s">
        <v>160</v>
      </c>
      <c r="S4" s="60" t="s">
        <v>161</v>
      </c>
      <c r="T4" s="21" t="s">
        <v>17</v>
      </c>
    </row>
    <row r="5" spans="14:20" ht="10.5" customHeight="1" thickBot="1">
      <c r="N5" s="1719" t="s">
        <v>3577</v>
      </c>
      <c r="O5" s="1719"/>
      <c r="P5" s="1719"/>
      <c r="Q5" s="19"/>
      <c r="R5" s="1719" t="s">
        <v>3578</v>
      </c>
      <c r="S5" s="1719"/>
      <c r="T5" s="1719"/>
    </row>
    <row r="6" spans="14:23" ht="10.5" customHeight="1">
      <c r="N6" s="17">
        <v>80001012</v>
      </c>
      <c r="O6" s="1305" t="s">
        <v>3579</v>
      </c>
      <c r="P6" s="1366">
        <f>T62</f>
        <v>3.95</v>
      </c>
      <c r="Q6" s="19"/>
      <c r="R6" s="17">
        <v>8012018</v>
      </c>
      <c r="S6" s="1305" t="s">
        <v>3580</v>
      </c>
      <c r="T6" s="13">
        <v>5.25</v>
      </c>
      <c r="W6" s="93">
        <v>978</v>
      </c>
    </row>
    <row r="7" spans="14:23" ht="10.5" customHeight="1">
      <c r="N7" s="34">
        <v>80001034</v>
      </c>
      <c r="O7" s="635" t="s">
        <v>3581</v>
      </c>
      <c r="P7" s="1367">
        <f aca="true" t="shared" si="0" ref="P7:P37">T63</f>
        <v>5.94</v>
      </c>
      <c r="Q7" s="19"/>
      <c r="R7" s="34">
        <v>8012014</v>
      </c>
      <c r="S7" s="635" t="s">
        <v>3582</v>
      </c>
      <c r="T7" s="23">
        <v>5.25</v>
      </c>
      <c r="W7" s="93">
        <v>978</v>
      </c>
    </row>
    <row r="8" spans="14:23" ht="10.5" customHeight="1">
      <c r="N8" s="34">
        <v>80001100</v>
      </c>
      <c r="O8" s="635" t="s">
        <v>3583</v>
      </c>
      <c r="P8" s="1367">
        <f t="shared" si="0"/>
        <v>11.66</v>
      </c>
      <c r="Q8" s="19"/>
      <c r="R8" s="34">
        <v>8012038</v>
      </c>
      <c r="S8" s="635" t="s">
        <v>3584</v>
      </c>
      <c r="T8" s="23">
        <v>5.1</v>
      </c>
      <c r="W8" s="93">
        <v>978</v>
      </c>
    </row>
    <row r="9" spans="14:23" ht="10.5" customHeight="1">
      <c r="N9" s="34">
        <v>80001114</v>
      </c>
      <c r="O9" s="635" t="s">
        <v>3585</v>
      </c>
      <c r="P9" s="1367">
        <f t="shared" si="0"/>
        <v>18.49</v>
      </c>
      <c r="Q9" s="19"/>
      <c r="R9" s="34">
        <v>8012012</v>
      </c>
      <c r="S9" s="635" t="s">
        <v>3586</v>
      </c>
      <c r="T9" s="23">
        <v>3.92</v>
      </c>
      <c r="W9" s="93">
        <v>978</v>
      </c>
    </row>
    <row r="10" spans="14:23" ht="10.5" customHeight="1">
      <c r="N10" s="34">
        <v>80001112</v>
      </c>
      <c r="O10" s="635" t="s">
        <v>3587</v>
      </c>
      <c r="P10" s="1367">
        <f t="shared" si="0"/>
        <v>26.63</v>
      </c>
      <c r="Q10" s="19"/>
      <c r="R10" s="34">
        <v>8012034</v>
      </c>
      <c r="S10" s="635" t="s">
        <v>3588</v>
      </c>
      <c r="T10" s="23">
        <v>8.85</v>
      </c>
      <c r="W10" s="93">
        <v>978</v>
      </c>
    </row>
    <row r="11" spans="14:23" ht="10.5" customHeight="1">
      <c r="N11" s="34">
        <v>80001200</v>
      </c>
      <c r="O11" s="635" t="s">
        <v>3589</v>
      </c>
      <c r="P11" s="1367">
        <f t="shared" si="0"/>
        <v>42.5</v>
      </c>
      <c r="Q11" s="19"/>
      <c r="R11" s="34">
        <v>8013018</v>
      </c>
      <c r="S11" s="635" t="s">
        <v>3590</v>
      </c>
      <c r="T11" s="23">
        <v>5.52</v>
      </c>
      <c r="W11" s="93">
        <v>978</v>
      </c>
    </row>
    <row r="12" spans="14:23" ht="10.5" customHeight="1">
      <c r="N12" s="34">
        <v>80004100</v>
      </c>
      <c r="O12" s="635" t="s">
        <v>3591</v>
      </c>
      <c r="P12" s="1367">
        <f t="shared" si="0"/>
        <v>12.23</v>
      </c>
      <c r="Q12" s="19"/>
      <c r="R12" s="34">
        <v>8013014</v>
      </c>
      <c r="S12" s="635" t="s">
        <v>3590</v>
      </c>
      <c r="T12" s="23">
        <v>5.52</v>
      </c>
      <c r="W12" s="93">
        <v>978</v>
      </c>
    </row>
    <row r="13" spans="14:23" ht="10.5" customHeight="1">
      <c r="N13" s="34" t="s">
        <v>3592</v>
      </c>
      <c r="O13" s="635" t="s">
        <v>3593</v>
      </c>
      <c r="P13" s="1367">
        <f t="shared" si="0"/>
        <v>6.14</v>
      </c>
      <c r="Q13" s="19"/>
      <c r="R13" s="34">
        <v>8013038</v>
      </c>
      <c r="S13" s="635" t="s">
        <v>3590</v>
      </c>
      <c r="T13" s="23">
        <v>5.36</v>
      </c>
      <c r="W13" s="93">
        <v>978</v>
      </c>
    </row>
    <row r="14" spans="14:23" ht="10.5" customHeight="1">
      <c r="N14" s="34" t="s">
        <v>3594</v>
      </c>
      <c r="O14" s="635" t="s">
        <v>3595</v>
      </c>
      <c r="P14" s="1367">
        <f t="shared" si="0"/>
        <v>8.92</v>
      </c>
      <c r="Q14" s="19"/>
      <c r="R14" s="34">
        <v>8013012</v>
      </c>
      <c r="S14" s="635" t="s">
        <v>3590</v>
      </c>
      <c r="T14" s="23">
        <v>4.12</v>
      </c>
      <c r="W14" s="93">
        <v>978</v>
      </c>
    </row>
    <row r="15" spans="14:23" ht="10.5" customHeight="1">
      <c r="N15" s="34" t="s">
        <v>3596</v>
      </c>
      <c r="O15" s="635" t="s">
        <v>3597</v>
      </c>
      <c r="P15" s="1367">
        <f t="shared" si="0"/>
        <v>14.41</v>
      </c>
      <c r="Q15" s="19"/>
      <c r="R15" s="34">
        <v>8013034</v>
      </c>
      <c r="S15" s="635" t="s">
        <v>3590</v>
      </c>
      <c r="T15" s="23">
        <v>9.3</v>
      </c>
      <c r="W15" s="93">
        <v>978</v>
      </c>
    </row>
    <row r="16" spans="14:23" ht="10.5" customHeight="1">
      <c r="N16" s="34" t="s">
        <v>3598</v>
      </c>
      <c r="O16" s="635" t="s">
        <v>3599</v>
      </c>
      <c r="P16" s="1367">
        <f t="shared" si="0"/>
        <v>24.1</v>
      </c>
      <c r="Q16" s="19"/>
      <c r="R16" s="34">
        <v>8003012</v>
      </c>
      <c r="S16" s="635" t="s">
        <v>6340</v>
      </c>
      <c r="T16" s="1335">
        <v>4.48</v>
      </c>
      <c r="V16" s="93" t="s">
        <v>6347</v>
      </c>
      <c r="W16" s="93">
        <v>978</v>
      </c>
    </row>
    <row r="17" spans="14:23" ht="10.5" customHeight="1">
      <c r="N17" s="34" t="s">
        <v>3600</v>
      </c>
      <c r="O17" s="635" t="s">
        <v>3601</v>
      </c>
      <c r="P17" s="1367">
        <f t="shared" si="0"/>
        <v>6.43</v>
      </c>
      <c r="Q17" s="19"/>
      <c r="R17" s="34">
        <v>80010014</v>
      </c>
      <c r="S17" s="635" t="s">
        <v>3602</v>
      </c>
      <c r="T17" s="23">
        <v>5.85</v>
      </c>
      <c r="W17" s="93">
        <v>978</v>
      </c>
    </row>
    <row r="18" spans="14:23" ht="10.5" customHeight="1">
      <c r="N18" s="34" t="s">
        <v>3603</v>
      </c>
      <c r="O18" s="635" t="s">
        <v>3604</v>
      </c>
      <c r="P18" s="1367">
        <f t="shared" si="0"/>
        <v>9.02</v>
      </c>
      <c r="Q18" s="19"/>
      <c r="R18" s="34">
        <v>80010038</v>
      </c>
      <c r="S18" s="635" t="s">
        <v>3605</v>
      </c>
      <c r="T18" s="23">
        <v>5.32</v>
      </c>
      <c r="W18" s="93">
        <v>978</v>
      </c>
    </row>
    <row r="19" spans="14:23" ht="10.5" customHeight="1">
      <c r="N19" s="34" t="s">
        <v>3606</v>
      </c>
      <c r="O19" s="635" t="s">
        <v>3607</v>
      </c>
      <c r="P19" s="1367">
        <f t="shared" si="0"/>
        <v>15</v>
      </c>
      <c r="Q19" s="19"/>
      <c r="R19" s="34">
        <v>80010012</v>
      </c>
      <c r="S19" s="635" t="s">
        <v>3608</v>
      </c>
      <c r="T19" s="894">
        <v>4.76</v>
      </c>
      <c r="V19" s="885" t="s">
        <v>6348</v>
      </c>
      <c r="W19" s="93">
        <v>978</v>
      </c>
    </row>
    <row r="20" spans="14:23" ht="10.5" customHeight="1">
      <c r="N20" s="34" t="s">
        <v>3609</v>
      </c>
      <c r="O20" s="635" t="s">
        <v>3610</v>
      </c>
      <c r="P20" s="1367">
        <f t="shared" si="0"/>
        <v>6.19</v>
      </c>
      <c r="Q20" s="19"/>
      <c r="R20" s="34">
        <v>80010034</v>
      </c>
      <c r="S20" s="635" t="s">
        <v>3611</v>
      </c>
      <c r="T20" s="1272">
        <v>6.86</v>
      </c>
      <c r="V20" s="98" t="s">
        <v>6349</v>
      </c>
      <c r="W20" s="93">
        <v>978</v>
      </c>
    </row>
    <row r="21" spans="14:23" ht="10.5" customHeight="1">
      <c r="N21" s="34" t="s">
        <v>3612</v>
      </c>
      <c r="O21" s="635" t="s">
        <v>3613</v>
      </c>
      <c r="P21" s="1367">
        <f t="shared" si="0"/>
        <v>8.97</v>
      </c>
      <c r="Q21" s="19"/>
      <c r="R21" s="34">
        <v>80010100</v>
      </c>
      <c r="S21" s="635" t="s">
        <v>3614</v>
      </c>
      <c r="T21" s="1273">
        <v>12.13</v>
      </c>
      <c r="V21" s="101" t="s">
        <v>6350</v>
      </c>
      <c r="W21" s="93">
        <v>978</v>
      </c>
    </row>
    <row r="22" spans="14:23" ht="10.5" customHeight="1">
      <c r="N22" s="34" t="s">
        <v>3615</v>
      </c>
      <c r="O22" s="635" t="s">
        <v>3616</v>
      </c>
      <c r="P22" s="1367">
        <f t="shared" si="0"/>
        <v>14.72</v>
      </c>
      <c r="Q22" s="19"/>
      <c r="R22" s="34">
        <v>80010114</v>
      </c>
      <c r="S22" s="635" t="s">
        <v>3617</v>
      </c>
      <c r="T22" s="1274">
        <v>18.7</v>
      </c>
      <c r="V22" s="103" t="s">
        <v>6351</v>
      </c>
      <c r="W22" s="93">
        <v>978</v>
      </c>
    </row>
    <row r="23" spans="14:23" ht="10.5" customHeight="1">
      <c r="N23" s="34" t="s">
        <v>3618</v>
      </c>
      <c r="O23" s="635" t="s">
        <v>3619</v>
      </c>
      <c r="P23" s="1367">
        <f t="shared" si="0"/>
        <v>6.48</v>
      </c>
      <c r="Q23" s="19"/>
      <c r="R23" s="34">
        <v>80010112</v>
      </c>
      <c r="S23" s="635" t="s">
        <v>3620</v>
      </c>
      <c r="T23" s="1275">
        <v>27.45</v>
      </c>
      <c r="V23" s="105" t="s">
        <v>6352</v>
      </c>
      <c r="W23" s="93">
        <v>978</v>
      </c>
    </row>
    <row r="24" spans="14:23" ht="10.5" customHeight="1">
      <c r="N24" s="34" t="s">
        <v>3621</v>
      </c>
      <c r="O24" s="635" t="s">
        <v>3622</v>
      </c>
      <c r="P24" s="1367">
        <f t="shared" si="0"/>
        <v>9.07</v>
      </c>
      <c r="Q24" s="19"/>
      <c r="R24" s="34">
        <v>80010200</v>
      </c>
      <c r="S24" s="635" t="s">
        <v>3623</v>
      </c>
      <c r="T24" s="1276">
        <v>43.61</v>
      </c>
      <c r="V24" s="107" t="s">
        <v>6353</v>
      </c>
      <c r="W24" s="93">
        <v>978</v>
      </c>
    </row>
    <row r="25" spans="14:23" ht="10.5" customHeight="1">
      <c r="N25" s="34" t="s">
        <v>3624</v>
      </c>
      <c r="O25" s="635" t="s">
        <v>3625</v>
      </c>
      <c r="P25" s="1367">
        <f t="shared" si="0"/>
        <v>15.3</v>
      </c>
      <c r="Q25" s="19"/>
      <c r="R25" s="34">
        <v>80010212</v>
      </c>
      <c r="S25" s="635" t="s">
        <v>3626</v>
      </c>
      <c r="T25" s="23">
        <v>85</v>
      </c>
      <c r="W25" s="93">
        <v>978</v>
      </c>
    </row>
    <row r="26" spans="14:23" ht="10.5" customHeight="1">
      <c r="N26" s="34" t="s">
        <v>3627</v>
      </c>
      <c r="O26" s="635" t="s">
        <v>3628</v>
      </c>
      <c r="P26" s="1367">
        <f t="shared" si="0"/>
        <v>8.62</v>
      </c>
      <c r="Q26" s="19"/>
      <c r="R26" s="34">
        <v>80010300</v>
      </c>
      <c r="S26" s="635" t="s">
        <v>3629</v>
      </c>
      <c r="T26" s="23">
        <v>127.64</v>
      </c>
      <c r="W26" s="93">
        <v>978</v>
      </c>
    </row>
    <row r="27" spans="14:23" ht="10.5" customHeight="1">
      <c r="N27" s="34" t="s">
        <v>3630</v>
      </c>
      <c r="O27" s="635" t="s">
        <v>3631</v>
      </c>
      <c r="P27" s="1367">
        <f t="shared" si="0"/>
        <v>12.17</v>
      </c>
      <c r="Q27" s="19"/>
      <c r="R27" s="34">
        <v>80010400</v>
      </c>
      <c r="S27" s="635" t="s">
        <v>3632</v>
      </c>
      <c r="T27" s="23">
        <v>233</v>
      </c>
      <c r="W27" s="93">
        <v>978</v>
      </c>
    </row>
    <row r="28" spans="14:23" ht="10.5" customHeight="1">
      <c r="N28" s="34" t="s">
        <v>3633</v>
      </c>
      <c r="O28" s="635" t="s">
        <v>3634</v>
      </c>
      <c r="P28" s="1367">
        <f t="shared" si="0"/>
        <v>19.55</v>
      </c>
      <c r="Q28" s="19"/>
      <c r="R28" s="34">
        <v>80010015</v>
      </c>
      <c r="S28" s="635" t="s">
        <v>3635</v>
      </c>
      <c r="T28" s="23">
        <v>5.75</v>
      </c>
      <c r="W28" s="93">
        <v>978</v>
      </c>
    </row>
    <row r="29" spans="14:23" ht="10.5" customHeight="1">
      <c r="N29" s="34" t="s">
        <v>3636</v>
      </c>
      <c r="O29" s="635" t="s">
        <v>3637</v>
      </c>
      <c r="P29" s="1367">
        <f t="shared" si="0"/>
        <v>8.66</v>
      </c>
      <c r="Q29" s="19"/>
      <c r="R29" s="34">
        <v>80010039</v>
      </c>
      <c r="S29" s="635" t="s">
        <v>3638</v>
      </c>
      <c r="T29" s="23">
        <v>5.2</v>
      </c>
      <c r="W29" s="93">
        <v>978</v>
      </c>
    </row>
    <row r="30" spans="14:23" ht="10.5" customHeight="1">
      <c r="N30" s="34" t="s">
        <v>3639</v>
      </c>
      <c r="O30" s="635" t="s">
        <v>3640</v>
      </c>
      <c r="P30" s="1367">
        <f t="shared" si="0"/>
        <v>12.22</v>
      </c>
      <c r="Q30" s="19"/>
      <c r="R30" s="34">
        <v>80010013</v>
      </c>
      <c r="S30" s="635" t="s">
        <v>3641</v>
      </c>
      <c r="T30" s="1277">
        <v>4.6</v>
      </c>
      <c r="V30" s="117" t="s">
        <v>6354</v>
      </c>
      <c r="W30" s="93">
        <v>978</v>
      </c>
    </row>
    <row r="31" spans="14:23" ht="10.5" customHeight="1">
      <c r="N31" s="34" t="s">
        <v>3642</v>
      </c>
      <c r="O31" s="635" t="s">
        <v>3643</v>
      </c>
      <c r="P31" s="1367">
        <f t="shared" si="0"/>
        <v>19.86</v>
      </c>
      <c r="Q31" s="19"/>
      <c r="R31" s="34">
        <v>80010035</v>
      </c>
      <c r="S31" s="635" t="s">
        <v>3644</v>
      </c>
      <c r="T31" s="23">
        <v>6.59</v>
      </c>
      <c r="W31" s="93">
        <v>978</v>
      </c>
    </row>
    <row r="32" spans="14:23" ht="10.5" customHeight="1">
      <c r="N32" s="34" t="s">
        <v>3645</v>
      </c>
      <c r="O32" s="635" t="s">
        <v>6341</v>
      </c>
      <c r="P32" s="1367">
        <f t="shared" si="0"/>
        <v>8.16</v>
      </c>
      <c r="Q32" s="19"/>
      <c r="R32" s="34">
        <v>80010101</v>
      </c>
      <c r="S32" s="635" t="s">
        <v>3646</v>
      </c>
      <c r="T32" s="23">
        <v>11.83</v>
      </c>
      <c r="W32" s="93">
        <v>978</v>
      </c>
    </row>
    <row r="33" spans="14:23" ht="10.5" customHeight="1" thickBot="1">
      <c r="N33" s="34" t="s">
        <v>3647</v>
      </c>
      <c r="O33" s="635" t="s">
        <v>6342</v>
      </c>
      <c r="P33" s="1367">
        <f t="shared" si="0"/>
        <v>11.94</v>
      </c>
      <c r="Q33" s="19"/>
      <c r="R33" s="33">
        <v>80010115</v>
      </c>
      <c r="S33" s="636" t="s">
        <v>3648</v>
      </c>
      <c r="T33" s="22">
        <v>18.48</v>
      </c>
      <c r="W33" s="93">
        <v>978</v>
      </c>
    </row>
    <row r="34" spans="14:23" ht="10.5" customHeight="1" thickBot="1">
      <c r="N34" s="34" t="s">
        <v>3649</v>
      </c>
      <c r="O34" s="635" t="s">
        <v>6343</v>
      </c>
      <c r="P34" s="1367">
        <f t="shared" si="0"/>
        <v>19.15</v>
      </c>
      <c r="Q34" s="19"/>
      <c r="R34" s="1737" t="s">
        <v>3650</v>
      </c>
      <c r="S34" s="1737"/>
      <c r="T34" s="1737"/>
      <c r="W34" s="93">
        <v>978</v>
      </c>
    </row>
    <row r="35" spans="14:23" ht="10.5" customHeight="1">
      <c r="N35" s="34" t="s">
        <v>3651</v>
      </c>
      <c r="O35" s="635" t="s">
        <v>6344</v>
      </c>
      <c r="P35" s="1367">
        <f t="shared" si="0"/>
        <v>8.19</v>
      </c>
      <c r="Q35" s="19"/>
      <c r="R35" s="17">
        <v>8009038</v>
      </c>
      <c r="S35" s="1305" t="s">
        <v>3652</v>
      </c>
      <c r="T35" s="13">
        <v>7.22</v>
      </c>
      <c r="W35" s="93">
        <v>978</v>
      </c>
    </row>
    <row r="36" spans="14:23" ht="10.5" customHeight="1">
      <c r="N36" s="34" t="s">
        <v>3653</v>
      </c>
      <c r="O36" s="635" t="s">
        <v>6345</v>
      </c>
      <c r="P36" s="1367">
        <f t="shared" si="0"/>
        <v>12.01</v>
      </c>
      <c r="Q36" s="19"/>
      <c r="R36" s="34" t="s">
        <v>3654</v>
      </c>
      <c r="S36" s="635" t="s">
        <v>3655</v>
      </c>
      <c r="T36" s="23">
        <v>4.63</v>
      </c>
      <c r="W36" s="93">
        <v>978</v>
      </c>
    </row>
    <row r="37" spans="14:23" ht="10.5" customHeight="1" thickBot="1">
      <c r="N37" s="33" t="s">
        <v>3656</v>
      </c>
      <c r="O37" s="636" t="s">
        <v>6346</v>
      </c>
      <c r="P37" s="1368">
        <f t="shared" si="0"/>
        <v>19.47</v>
      </c>
      <c r="Q37" s="19"/>
      <c r="R37" s="34" t="s">
        <v>3657</v>
      </c>
      <c r="S37" s="635" t="s">
        <v>3658</v>
      </c>
      <c r="T37" s="23">
        <v>6.99</v>
      </c>
      <c r="W37" s="93">
        <v>978</v>
      </c>
    </row>
    <row r="38" spans="14:23" ht="10.5" customHeight="1" thickBot="1">
      <c r="N38" s="1737" t="s">
        <v>3659</v>
      </c>
      <c r="O38" s="1737"/>
      <c r="P38" s="1737"/>
      <c r="Q38" s="19"/>
      <c r="R38" s="34" t="s">
        <v>3660</v>
      </c>
      <c r="S38" s="635" t="s">
        <v>3661</v>
      </c>
      <c r="T38" s="23">
        <v>11.93</v>
      </c>
      <c r="W38" s="93">
        <v>978</v>
      </c>
    </row>
    <row r="39" spans="14:23" ht="10.5" customHeight="1">
      <c r="N39" s="17" t="s">
        <v>3662</v>
      </c>
      <c r="O39" s="1305" t="s">
        <v>3579</v>
      </c>
      <c r="P39" s="1366">
        <f aca="true" t="shared" si="1" ref="P39:P59">T95</f>
        <v>3.46</v>
      </c>
      <c r="Q39" s="19"/>
      <c r="R39" s="34">
        <v>8009114</v>
      </c>
      <c r="S39" s="635" t="s">
        <v>3663</v>
      </c>
      <c r="T39" s="23">
        <v>29.3</v>
      </c>
      <c r="W39" s="93">
        <v>978</v>
      </c>
    </row>
    <row r="40" spans="14:23" ht="10.5" customHeight="1">
      <c r="N40" s="34" t="s">
        <v>3664</v>
      </c>
      <c r="O40" s="635" t="s">
        <v>3665</v>
      </c>
      <c r="P40" s="1367">
        <f t="shared" si="1"/>
        <v>4.75</v>
      </c>
      <c r="Q40" s="19"/>
      <c r="R40" s="34">
        <v>8009112</v>
      </c>
      <c r="S40" s="635" t="s">
        <v>3666</v>
      </c>
      <c r="T40" s="23">
        <v>43.2</v>
      </c>
      <c r="W40" s="93">
        <v>978</v>
      </c>
    </row>
    <row r="41" spans="14:23" ht="10.5" customHeight="1">
      <c r="N41" s="34" t="s">
        <v>3667</v>
      </c>
      <c r="O41" s="635" t="s">
        <v>3583</v>
      </c>
      <c r="P41" s="1367">
        <f t="shared" si="1"/>
        <v>8.49</v>
      </c>
      <c r="Q41" s="19"/>
      <c r="R41" s="34">
        <v>8009200</v>
      </c>
      <c r="S41" s="635" t="s">
        <v>3668</v>
      </c>
      <c r="T41" s="23">
        <v>66.5</v>
      </c>
      <c r="W41" s="93">
        <v>978</v>
      </c>
    </row>
    <row r="42" spans="14:23" ht="10.5" customHeight="1">
      <c r="N42" s="34" t="s">
        <v>3669</v>
      </c>
      <c r="O42" s="635" t="s">
        <v>3585</v>
      </c>
      <c r="P42" s="1367">
        <f t="shared" si="1"/>
        <v>13.02</v>
      </c>
      <c r="Q42" s="19"/>
      <c r="R42" s="34">
        <v>8009039</v>
      </c>
      <c r="S42" s="635" t="s">
        <v>3670</v>
      </c>
      <c r="T42" s="23">
        <v>7.22</v>
      </c>
      <c r="W42" s="93">
        <v>978</v>
      </c>
    </row>
    <row r="43" spans="14:23" ht="10.5" customHeight="1">
      <c r="N43" s="34" t="s">
        <v>3671</v>
      </c>
      <c r="O43" s="635" t="s">
        <v>3587</v>
      </c>
      <c r="P43" s="1367">
        <f t="shared" si="1"/>
        <v>20.41</v>
      </c>
      <c r="Q43" s="19"/>
      <c r="R43" s="34" t="s">
        <v>3672</v>
      </c>
      <c r="S43" s="635" t="s">
        <v>3673</v>
      </c>
      <c r="T43" s="23">
        <v>4.65</v>
      </c>
      <c r="W43" s="93">
        <v>978</v>
      </c>
    </row>
    <row r="44" spans="14:23" ht="10.5" customHeight="1">
      <c r="N44" s="34" t="s">
        <v>3674</v>
      </c>
      <c r="O44" s="635" t="s">
        <v>3675</v>
      </c>
      <c r="P44" s="1367">
        <f t="shared" si="1"/>
        <v>29.5</v>
      </c>
      <c r="Q44" s="19"/>
      <c r="R44" s="34" t="s">
        <v>3676</v>
      </c>
      <c r="S44" s="635" t="s">
        <v>3677</v>
      </c>
      <c r="T44" s="23">
        <v>7.03</v>
      </c>
      <c r="W44" s="93">
        <v>978</v>
      </c>
    </row>
    <row r="45" spans="14:23" ht="10.5" customHeight="1" thickBot="1">
      <c r="N45" s="34" t="s">
        <v>3678</v>
      </c>
      <c r="O45" s="635" t="s">
        <v>3679</v>
      </c>
      <c r="P45" s="1367">
        <f t="shared" si="1"/>
        <v>3.72</v>
      </c>
      <c r="Q45" s="19"/>
      <c r="R45" s="33" t="s">
        <v>3680</v>
      </c>
      <c r="S45" s="636" t="s">
        <v>3681</v>
      </c>
      <c r="T45" s="22">
        <v>11.89</v>
      </c>
      <c r="W45" s="93">
        <v>978</v>
      </c>
    </row>
    <row r="46" spans="14:23" ht="10.5" customHeight="1" thickBot="1">
      <c r="N46" s="34" t="s">
        <v>3682</v>
      </c>
      <c r="O46" s="635" t="s">
        <v>3683</v>
      </c>
      <c r="P46" s="1367">
        <f t="shared" si="1"/>
        <v>5</v>
      </c>
      <c r="Q46" s="19"/>
      <c r="R46" s="1741" t="s">
        <v>3684</v>
      </c>
      <c r="S46" s="1741"/>
      <c r="T46" s="1741"/>
      <c r="W46" s="93">
        <v>978</v>
      </c>
    </row>
    <row r="47" spans="14:23" ht="10.5" customHeight="1">
      <c r="N47" s="34" t="s">
        <v>3685</v>
      </c>
      <c r="O47" s="635" t="s">
        <v>3686</v>
      </c>
      <c r="P47" s="1367">
        <f t="shared" si="1"/>
        <v>13.6</v>
      </c>
      <c r="Q47" s="19"/>
      <c r="R47" s="17">
        <v>80010012</v>
      </c>
      <c r="S47" s="1305" t="s">
        <v>3689</v>
      </c>
      <c r="T47" s="1499">
        <v>4.76</v>
      </c>
      <c r="V47" s="119" t="s">
        <v>6348</v>
      </c>
      <c r="W47" s="93">
        <v>978</v>
      </c>
    </row>
    <row r="48" spans="14:23" ht="10.5" customHeight="1">
      <c r="N48" s="34" t="s">
        <v>3687</v>
      </c>
      <c r="O48" s="635" t="s">
        <v>3688</v>
      </c>
      <c r="P48" s="1367">
        <f t="shared" si="1"/>
        <v>21.02</v>
      </c>
      <c r="Q48" s="19"/>
      <c r="R48" s="34">
        <v>80010034</v>
      </c>
      <c r="S48" s="635" t="s">
        <v>3692</v>
      </c>
      <c r="T48" s="1282">
        <v>6.86</v>
      </c>
      <c r="V48" s="121" t="s">
        <v>6349</v>
      </c>
      <c r="W48" s="93">
        <v>978</v>
      </c>
    </row>
    <row r="49" spans="14:23" ht="10.5" customHeight="1">
      <c r="N49" s="34" t="s">
        <v>3690</v>
      </c>
      <c r="O49" s="635" t="s">
        <v>3691</v>
      </c>
      <c r="P49" s="1367">
        <f t="shared" si="1"/>
        <v>33.94</v>
      </c>
      <c r="Q49" s="19"/>
      <c r="R49" s="34">
        <v>80010100</v>
      </c>
      <c r="S49" s="635" t="s">
        <v>3695</v>
      </c>
      <c r="T49" s="1287">
        <v>12.13</v>
      </c>
      <c r="V49" s="123" t="s">
        <v>6350</v>
      </c>
      <c r="W49" s="93">
        <v>978</v>
      </c>
    </row>
    <row r="50" spans="14:23" ht="10.5" customHeight="1">
      <c r="N50" s="34" t="s">
        <v>3693</v>
      </c>
      <c r="O50" s="635" t="s">
        <v>3694</v>
      </c>
      <c r="P50" s="1367">
        <f t="shared" si="1"/>
        <v>3.48</v>
      </c>
      <c r="Q50" s="19"/>
      <c r="R50" s="34">
        <v>80010114</v>
      </c>
      <c r="S50" s="635" t="s">
        <v>3698</v>
      </c>
      <c r="T50" s="1284">
        <v>18.7</v>
      </c>
      <c r="V50" s="127" t="s">
        <v>6351</v>
      </c>
      <c r="W50" s="93">
        <v>978</v>
      </c>
    </row>
    <row r="51" spans="14:23" ht="10.5" customHeight="1">
      <c r="N51" s="34" t="s">
        <v>3696</v>
      </c>
      <c r="O51" s="635" t="s">
        <v>3697</v>
      </c>
      <c r="P51" s="1367">
        <f t="shared" si="1"/>
        <v>4.76</v>
      </c>
      <c r="Q51" s="19"/>
      <c r="R51" s="34">
        <v>80010112</v>
      </c>
      <c r="S51" s="635" t="s">
        <v>3701</v>
      </c>
      <c r="T51" s="1285">
        <v>27.45</v>
      </c>
      <c r="V51" s="129" t="s">
        <v>6352</v>
      </c>
      <c r="W51" s="93">
        <v>978</v>
      </c>
    </row>
    <row r="52" spans="14:23" ht="10.5" customHeight="1" thickBot="1">
      <c r="N52" s="34" t="s">
        <v>3699</v>
      </c>
      <c r="O52" s="635" t="s">
        <v>3700</v>
      </c>
      <c r="P52" s="1367">
        <f t="shared" si="1"/>
        <v>8.46</v>
      </c>
      <c r="Q52" s="19"/>
      <c r="R52" s="33">
        <v>80010200</v>
      </c>
      <c r="S52" s="636" t="s">
        <v>3704</v>
      </c>
      <c r="T52" s="1286">
        <v>43.61</v>
      </c>
      <c r="V52" s="131" t="s">
        <v>6353</v>
      </c>
      <c r="W52" s="93">
        <v>978</v>
      </c>
    </row>
    <row r="53" spans="14:23" ht="10.5" customHeight="1" thickBot="1">
      <c r="N53" s="34" t="s">
        <v>3702</v>
      </c>
      <c r="O53" s="635" t="s">
        <v>3703</v>
      </c>
      <c r="P53" s="1367">
        <f t="shared" si="1"/>
        <v>3.45</v>
      </c>
      <c r="Q53" s="19"/>
      <c r="R53" s="1720" t="s">
        <v>3707</v>
      </c>
      <c r="S53" s="1720"/>
      <c r="T53" s="1720"/>
      <c r="W53" s="93">
        <v>978</v>
      </c>
    </row>
    <row r="54" spans="14:23" ht="10.5" customHeight="1">
      <c r="N54" s="34" t="s">
        <v>3705</v>
      </c>
      <c r="O54" s="635" t="s">
        <v>3706</v>
      </c>
      <c r="P54" s="1367">
        <f t="shared" si="1"/>
        <v>5.02</v>
      </c>
      <c r="Q54" s="19"/>
      <c r="R54" s="17" t="s">
        <v>3710</v>
      </c>
      <c r="S54" s="1305" t="s">
        <v>3711</v>
      </c>
      <c r="T54" s="13">
        <v>25.5</v>
      </c>
      <c r="W54" s="93">
        <v>978</v>
      </c>
    </row>
    <row r="55" spans="14:23" ht="10.5" customHeight="1">
      <c r="N55" s="34" t="s">
        <v>3708</v>
      </c>
      <c r="O55" s="635" t="s">
        <v>3709</v>
      </c>
      <c r="P55" s="1367">
        <f t="shared" si="1"/>
        <v>8.93</v>
      </c>
      <c r="Q55" s="19"/>
      <c r="R55" s="34" t="s">
        <v>3714</v>
      </c>
      <c r="S55" s="635" t="s">
        <v>3715</v>
      </c>
      <c r="T55" s="1500">
        <v>41.5</v>
      </c>
      <c r="V55" s="960" t="s">
        <v>6355</v>
      </c>
      <c r="W55" s="93">
        <v>978</v>
      </c>
    </row>
    <row r="56" spans="14:23" ht="10.5" customHeight="1" thickBot="1">
      <c r="N56" s="34" t="s">
        <v>3712</v>
      </c>
      <c r="O56" s="635" t="s">
        <v>3713</v>
      </c>
      <c r="P56" s="1367">
        <f t="shared" si="1"/>
        <v>6.14</v>
      </c>
      <c r="Q56" s="19"/>
      <c r="R56" s="33" t="s">
        <v>3718</v>
      </c>
      <c r="S56" s="636" t="s">
        <v>3719</v>
      </c>
      <c r="T56" s="22">
        <v>61.5</v>
      </c>
      <c r="W56" s="93">
        <v>978</v>
      </c>
    </row>
    <row r="57" spans="14:23" ht="10.5" customHeight="1">
      <c r="N57" s="34" t="s">
        <v>3716</v>
      </c>
      <c r="O57" s="635" t="s">
        <v>3717</v>
      </c>
      <c r="P57" s="1367">
        <f t="shared" si="1"/>
        <v>8.42</v>
      </c>
      <c r="Q57" s="19"/>
      <c r="W57" s="93">
        <v>978</v>
      </c>
    </row>
    <row r="58" spans="14:23" ht="10.5" customHeight="1">
      <c r="N58" s="34" t="s">
        <v>3720</v>
      </c>
      <c r="O58" s="635" t="s">
        <v>3721</v>
      </c>
      <c r="P58" s="1367">
        <f t="shared" si="1"/>
        <v>14.06</v>
      </c>
      <c r="Q58" s="19"/>
      <c r="R58" s="19"/>
      <c r="S58" s="3"/>
      <c r="T58" s="19"/>
      <c r="W58" s="93">
        <v>978</v>
      </c>
    </row>
    <row r="59" spans="14:23" ht="10.5" customHeight="1" thickBot="1">
      <c r="N59" s="33" t="s">
        <v>3722</v>
      </c>
      <c r="O59" s="636" t="s">
        <v>3723</v>
      </c>
      <c r="P59" s="1368">
        <f t="shared" si="1"/>
        <v>21.03</v>
      </c>
      <c r="Q59" s="19"/>
      <c r="R59" s="19"/>
      <c r="S59" s="3"/>
      <c r="T59" s="19"/>
      <c r="W59" s="93">
        <v>978</v>
      </c>
    </row>
    <row r="60" spans="20:23" ht="13.5" thickBot="1">
      <c r="T60" s="1372"/>
      <c r="W60" s="93">
        <v>978</v>
      </c>
    </row>
    <row r="61" spans="18:23" ht="13.5" thickBot="1">
      <c r="R61" s="1719" t="s">
        <v>3577</v>
      </c>
      <c r="S61" s="1719"/>
      <c r="T61" s="1719"/>
      <c r="W61" s="93">
        <v>978</v>
      </c>
    </row>
    <row r="62" spans="18:23" ht="12.75">
      <c r="R62" s="17">
        <v>80001012</v>
      </c>
      <c r="S62" s="1213" t="s">
        <v>3579</v>
      </c>
      <c r="T62" s="984">
        <v>3.95</v>
      </c>
      <c r="V62" s="136" t="s">
        <v>6356</v>
      </c>
      <c r="W62" s="93">
        <v>978</v>
      </c>
    </row>
    <row r="63" spans="18:23" ht="12.75">
      <c r="R63" s="34">
        <v>80001034</v>
      </c>
      <c r="S63" s="928" t="s">
        <v>3581</v>
      </c>
      <c r="T63" s="985">
        <v>5.94</v>
      </c>
      <c r="V63" s="138" t="s">
        <v>6357</v>
      </c>
      <c r="W63" s="93">
        <v>978</v>
      </c>
    </row>
    <row r="64" spans="18:23" ht="12.75">
      <c r="R64" s="34">
        <v>80001100</v>
      </c>
      <c r="S64" s="928" t="s">
        <v>3583</v>
      </c>
      <c r="T64" s="986">
        <v>11.66</v>
      </c>
      <c r="V64" s="140" t="s">
        <v>6358</v>
      </c>
      <c r="W64" s="93">
        <v>978</v>
      </c>
    </row>
    <row r="65" spans="18:23" ht="12.75">
      <c r="R65" s="34">
        <v>80001114</v>
      </c>
      <c r="S65" s="928" t="s">
        <v>3585</v>
      </c>
      <c r="T65" s="987">
        <v>18.49</v>
      </c>
      <c r="V65" s="145" t="s">
        <v>6359</v>
      </c>
      <c r="W65" s="93">
        <v>978</v>
      </c>
    </row>
    <row r="66" spans="18:23" ht="12.75">
      <c r="R66" s="34">
        <v>80001112</v>
      </c>
      <c r="S66" s="928" t="s">
        <v>3587</v>
      </c>
      <c r="T66" s="988">
        <v>26.63</v>
      </c>
      <c r="V66" s="147" t="s">
        <v>6360</v>
      </c>
      <c r="W66" s="93">
        <v>978</v>
      </c>
    </row>
    <row r="67" spans="18:23" ht="12.75">
      <c r="R67" s="34">
        <v>80001200</v>
      </c>
      <c r="S67" s="928" t="s">
        <v>3589</v>
      </c>
      <c r="T67" s="44">
        <v>42.5</v>
      </c>
      <c r="W67" s="93">
        <v>978</v>
      </c>
    </row>
    <row r="68" spans="18:23" ht="12.75">
      <c r="R68" s="34">
        <v>80004100</v>
      </c>
      <c r="S68" s="928" t="s">
        <v>3591</v>
      </c>
      <c r="T68" s="989">
        <v>12.23</v>
      </c>
      <c r="V68" s="149" t="s">
        <v>6361</v>
      </c>
      <c r="W68" s="93">
        <v>978</v>
      </c>
    </row>
    <row r="69" spans="18:23" ht="12.75">
      <c r="R69" s="34" t="s">
        <v>3592</v>
      </c>
      <c r="S69" s="928" t="s">
        <v>3593</v>
      </c>
      <c r="T69" s="990">
        <v>6.14</v>
      </c>
      <c r="V69" s="151" t="s">
        <v>6362</v>
      </c>
      <c r="W69" s="93">
        <v>978</v>
      </c>
    </row>
    <row r="70" spans="18:23" ht="12.75">
      <c r="R70" s="34" t="s">
        <v>3594</v>
      </c>
      <c r="S70" s="928" t="s">
        <v>3595</v>
      </c>
      <c r="T70" s="991">
        <v>8.92</v>
      </c>
      <c r="V70" s="153" t="s">
        <v>6363</v>
      </c>
      <c r="W70" s="93">
        <v>978</v>
      </c>
    </row>
    <row r="71" spans="18:23" ht="12.75">
      <c r="R71" s="34" t="s">
        <v>3596</v>
      </c>
      <c r="S71" s="928" t="s">
        <v>3597</v>
      </c>
      <c r="T71" s="992">
        <v>14.41</v>
      </c>
      <c r="V71" s="155" t="s">
        <v>6364</v>
      </c>
      <c r="W71" s="93">
        <v>978</v>
      </c>
    </row>
    <row r="72" spans="18:23" ht="12.75">
      <c r="R72" s="34" t="s">
        <v>3598</v>
      </c>
      <c r="S72" s="928" t="s">
        <v>3599</v>
      </c>
      <c r="T72" s="993">
        <v>24.1</v>
      </c>
      <c r="V72" s="164" t="s">
        <v>6365</v>
      </c>
      <c r="W72" s="93">
        <v>978</v>
      </c>
    </row>
    <row r="73" spans="18:23" ht="12.75">
      <c r="R73" s="34" t="s">
        <v>3600</v>
      </c>
      <c r="S73" s="928" t="s">
        <v>3601</v>
      </c>
      <c r="T73" s="994">
        <v>6.43</v>
      </c>
      <c r="V73" s="166" t="s">
        <v>6366</v>
      </c>
      <c r="W73" s="93">
        <v>978</v>
      </c>
    </row>
    <row r="74" spans="18:23" ht="12.75">
      <c r="R74" s="34" t="s">
        <v>3603</v>
      </c>
      <c r="S74" s="928" t="s">
        <v>3604</v>
      </c>
      <c r="T74" s="995">
        <v>9.02</v>
      </c>
      <c r="V74" s="168" t="s">
        <v>6367</v>
      </c>
      <c r="W74" s="93">
        <v>978</v>
      </c>
    </row>
    <row r="75" spans="18:23" ht="12.75">
      <c r="R75" s="34" t="s">
        <v>3606</v>
      </c>
      <c r="S75" s="928" t="s">
        <v>3607</v>
      </c>
      <c r="T75" s="996">
        <v>15</v>
      </c>
      <c r="V75" s="170" t="s">
        <v>6368</v>
      </c>
      <c r="W75" s="93">
        <v>978</v>
      </c>
    </row>
    <row r="76" spans="18:23" ht="12.75">
      <c r="R76" s="34" t="s">
        <v>3609</v>
      </c>
      <c r="S76" s="928" t="s">
        <v>3610</v>
      </c>
      <c r="T76" s="997">
        <v>6.19</v>
      </c>
      <c r="V76" s="172" t="s">
        <v>6369</v>
      </c>
      <c r="W76" s="93">
        <v>978</v>
      </c>
    </row>
    <row r="77" spans="18:23" ht="12.75">
      <c r="R77" s="34" t="s">
        <v>3612</v>
      </c>
      <c r="S77" s="928" t="s">
        <v>3613</v>
      </c>
      <c r="T77" s="998">
        <v>8.97</v>
      </c>
      <c r="V77" s="174" t="s">
        <v>6370</v>
      </c>
      <c r="W77" s="93">
        <v>978</v>
      </c>
    </row>
    <row r="78" spans="18:23" ht="12.75">
      <c r="R78" s="34" t="s">
        <v>3615</v>
      </c>
      <c r="S78" s="928" t="s">
        <v>3616</v>
      </c>
      <c r="T78" s="999">
        <v>14.72</v>
      </c>
      <c r="V78" s="176" t="s">
        <v>6371</v>
      </c>
      <c r="W78" s="93">
        <v>978</v>
      </c>
    </row>
    <row r="79" spans="18:23" ht="12.75">
      <c r="R79" s="34" t="s">
        <v>3618</v>
      </c>
      <c r="S79" s="928" t="s">
        <v>3619</v>
      </c>
      <c r="T79" s="1000">
        <v>6.48</v>
      </c>
      <c r="V79" s="178" t="s">
        <v>6372</v>
      </c>
      <c r="W79" s="93">
        <v>978</v>
      </c>
    </row>
    <row r="80" spans="18:23" ht="12.75">
      <c r="R80" s="34" t="s">
        <v>3621</v>
      </c>
      <c r="S80" s="928" t="s">
        <v>3622</v>
      </c>
      <c r="T80" s="1002">
        <v>9.07</v>
      </c>
      <c r="V80" s="188" t="s">
        <v>6373</v>
      </c>
      <c r="W80" s="93">
        <v>978</v>
      </c>
    </row>
    <row r="81" spans="18:23" ht="12.75">
      <c r="R81" s="34" t="s">
        <v>3624</v>
      </c>
      <c r="S81" s="928" t="s">
        <v>3625</v>
      </c>
      <c r="T81" s="1001">
        <v>15.3</v>
      </c>
      <c r="V81" s="180" t="s">
        <v>6374</v>
      </c>
      <c r="W81" s="93">
        <v>978</v>
      </c>
    </row>
    <row r="82" spans="18:23" ht="12.75">
      <c r="R82" s="34" t="s">
        <v>3627</v>
      </c>
      <c r="S82" s="928" t="s">
        <v>3628</v>
      </c>
      <c r="T82" s="1003">
        <v>8.62</v>
      </c>
      <c r="V82" s="190" t="s">
        <v>6375</v>
      </c>
      <c r="W82" s="93">
        <v>978</v>
      </c>
    </row>
    <row r="83" spans="18:23" ht="12.75">
      <c r="R83" s="34" t="s">
        <v>3630</v>
      </c>
      <c r="S83" s="928" t="s">
        <v>3631</v>
      </c>
      <c r="T83" s="1004">
        <v>12.17</v>
      </c>
      <c r="V83" s="197" t="s">
        <v>6376</v>
      </c>
      <c r="W83" s="93">
        <v>978</v>
      </c>
    </row>
    <row r="84" spans="18:23" ht="12.75">
      <c r="R84" s="34" t="s">
        <v>3633</v>
      </c>
      <c r="S84" s="928" t="s">
        <v>3634</v>
      </c>
      <c r="T84" s="1005">
        <v>19.55</v>
      </c>
      <c r="V84" s="199" t="s">
        <v>6377</v>
      </c>
      <c r="W84" s="93">
        <v>978</v>
      </c>
    </row>
    <row r="85" spans="18:23" ht="12.75">
      <c r="R85" s="34" t="s">
        <v>3636</v>
      </c>
      <c r="S85" s="928" t="s">
        <v>3637</v>
      </c>
      <c r="T85" s="1006">
        <v>8.66</v>
      </c>
      <c r="V85" s="201" t="s">
        <v>6378</v>
      </c>
      <c r="W85" s="93">
        <v>978</v>
      </c>
    </row>
    <row r="86" spans="18:23" ht="12.75">
      <c r="R86" s="34" t="s">
        <v>3639</v>
      </c>
      <c r="S86" s="928" t="s">
        <v>3640</v>
      </c>
      <c r="T86" s="1007">
        <v>12.22</v>
      </c>
      <c r="V86" s="203" t="s">
        <v>6379</v>
      </c>
      <c r="W86" s="93">
        <v>978</v>
      </c>
    </row>
    <row r="87" spans="18:23" ht="12.75">
      <c r="R87" s="34" t="s">
        <v>3642</v>
      </c>
      <c r="S87" s="928" t="s">
        <v>3643</v>
      </c>
      <c r="T87" s="1008">
        <v>19.86</v>
      </c>
      <c r="V87" s="205" t="s">
        <v>6380</v>
      </c>
      <c r="W87" s="93">
        <v>978</v>
      </c>
    </row>
    <row r="88" spans="18:23" ht="19.5">
      <c r="R88" s="34" t="s">
        <v>3645</v>
      </c>
      <c r="S88" s="928" t="s">
        <v>6341</v>
      </c>
      <c r="T88" s="1009">
        <v>8.16</v>
      </c>
      <c r="V88" s="212" t="s">
        <v>6381</v>
      </c>
      <c r="W88" s="93">
        <v>978</v>
      </c>
    </row>
    <row r="89" spans="18:23" ht="19.5">
      <c r="R89" s="34" t="s">
        <v>3647</v>
      </c>
      <c r="S89" s="928" t="s">
        <v>6342</v>
      </c>
      <c r="T89" s="1010">
        <v>11.94</v>
      </c>
      <c r="V89" s="215" t="s">
        <v>6382</v>
      </c>
      <c r="W89" s="93">
        <v>978</v>
      </c>
    </row>
    <row r="90" spans="18:23" ht="19.5">
      <c r="R90" s="34" t="s">
        <v>3649</v>
      </c>
      <c r="S90" s="928" t="s">
        <v>6343</v>
      </c>
      <c r="T90" s="1011">
        <v>19.15</v>
      </c>
      <c r="V90" s="217" t="s">
        <v>6383</v>
      </c>
      <c r="W90" s="93">
        <v>978</v>
      </c>
    </row>
    <row r="91" spans="18:23" ht="19.5">
      <c r="R91" s="34" t="s">
        <v>3651</v>
      </c>
      <c r="S91" s="928" t="s">
        <v>6344</v>
      </c>
      <c r="T91" s="1012">
        <v>8.19</v>
      </c>
      <c r="V91" s="219" t="s">
        <v>6384</v>
      </c>
      <c r="W91" s="93">
        <v>978</v>
      </c>
    </row>
    <row r="92" spans="18:23" ht="19.5">
      <c r="R92" s="34" t="s">
        <v>3653</v>
      </c>
      <c r="S92" s="928" t="s">
        <v>6345</v>
      </c>
      <c r="T92" s="1013">
        <v>12.01</v>
      </c>
      <c r="V92" s="221" t="s">
        <v>6385</v>
      </c>
      <c r="W92" s="93">
        <v>978</v>
      </c>
    </row>
    <row r="93" spans="18:23" ht="20.25" thickBot="1">
      <c r="R93" s="33" t="s">
        <v>3656</v>
      </c>
      <c r="S93" s="937" t="s">
        <v>6346</v>
      </c>
      <c r="T93" s="1014">
        <v>19.47</v>
      </c>
      <c r="V93" s="223" t="s">
        <v>6386</v>
      </c>
      <c r="W93" s="93">
        <v>978</v>
      </c>
    </row>
    <row r="94" spans="18:23" ht="13.5" thickBot="1">
      <c r="R94" s="1737" t="s">
        <v>3659</v>
      </c>
      <c r="S94" s="1737"/>
      <c r="T94" s="1737"/>
      <c r="W94" s="93">
        <v>978</v>
      </c>
    </row>
    <row r="95" spans="18:23" ht="12.75">
      <c r="R95" s="17" t="s">
        <v>3662</v>
      </c>
      <c r="S95" s="1213" t="s">
        <v>3579</v>
      </c>
      <c r="T95" s="1015">
        <v>3.46</v>
      </c>
      <c r="V95" s="231" t="s">
        <v>6387</v>
      </c>
      <c r="W95" s="93">
        <v>978</v>
      </c>
    </row>
    <row r="96" spans="18:23" ht="12.75">
      <c r="R96" s="34" t="s">
        <v>3664</v>
      </c>
      <c r="S96" s="928" t="s">
        <v>3665</v>
      </c>
      <c r="T96" s="1016">
        <v>4.75</v>
      </c>
      <c r="V96" s="233" t="s">
        <v>6388</v>
      </c>
      <c r="W96" s="93">
        <v>978</v>
      </c>
    </row>
    <row r="97" spans="18:23" ht="12.75">
      <c r="R97" s="34" t="s">
        <v>3667</v>
      </c>
      <c r="S97" s="928" t="s">
        <v>3583</v>
      </c>
      <c r="T97" s="1017">
        <v>8.49</v>
      </c>
      <c r="V97" s="235" t="s">
        <v>6389</v>
      </c>
      <c r="W97" s="93">
        <v>978</v>
      </c>
    </row>
    <row r="98" spans="18:23" ht="12.75">
      <c r="R98" s="34" t="s">
        <v>3669</v>
      </c>
      <c r="S98" s="928" t="s">
        <v>3585</v>
      </c>
      <c r="T98" s="1018">
        <v>13.02</v>
      </c>
      <c r="V98" s="237" t="s">
        <v>6390</v>
      </c>
      <c r="W98" s="93">
        <v>978</v>
      </c>
    </row>
    <row r="99" spans="18:23" ht="12.75">
      <c r="R99" s="34" t="s">
        <v>3671</v>
      </c>
      <c r="S99" s="928" t="s">
        <v>3587</v>
      </c>
      <c r="T99" s="1019">
        <v>20.41</v>
      </c>
      <c r="V99" s="943" t="s">
        <v>6391</v>
      </c>
      <c r="W99" s="93">
        <v>978</v>
      </c>
    </row>
    <row r="100" spans="18:23" ht="12.75">
      <c r="R100" s="34" t="s">
        <v>3674</v>
      </c>
      <c r="S100" s="928" t="s">
        <v>3675</v>
      </c>
      <c r="T100" s="1020">
        <v>29.5</v>
      </c>
      <c r="V100" s="944" t="s">
        <v>6392</v>
      </c>
      <c r="W100" s="93">
        <v>978</v>
      </c>
    </row>
    <row r="101" spans="18:23" ht="12.75">
      <c r="R101" s="34" t="s">
        <v>3678</v>
      </c>
      <c r="S101" s="928" t="s">
        <v>3679</v>
      </c>
      <c r="T101" s="1021">
        <v>3.72</v>
      </c>
      <c r="V101" s="949" t="s">
        <v>6393</v>
      </c>
      <c r="W101" s="93">
        <v>978</v>
      </c>
    </row>
    <row r="102" spans="18:23" ht="12.75">
      <c r="R102" s="34" t="s">
        <v>3682</v>
      </c>
      <c r="S102" s="928" t="s">
        <v>3683</v>
      </c>
      <c r="T102" s="1022">
        <v>5</v>
      </c>
      <c r="V102" s="950" t="s">
        <v>6394</v>
      </c>
      <c r="W102" s="93">
        <v>978</v>
      </c>
    </row>
    <row r="103" spans="18:23" ht="12.75">
      <c r="R103" s="34" t="s">
        <v>3685</v>
      </c>
      <c r="S103" s="928" t="s">
        <v>3686</v>
      </c>
      <c r="T103" s="1023">
        <v>13.6</v>
      </c>
      <c r="V103" s="951" t="s">
        <v>6395</v>
      </c>
      <c r="W103" s="93">
        <v>978</v>
      </c>
    </row>
    <row r="104" spans="18:23" ht="12.75">
      <c r="R104" s="34" t="s">
        <v>3687</v>
      </c>
      <c r="S104" s="928" t="s">
        <v>3688</v>
      </c>
      <c r="T104" s="1024">
        <v>21.02</v>
      </c>
      <c r="V104" s="255" t="s">
        <v>6396</v>
      </c>
      <c r="W104" s="93">
        <v>978</v>
      </c>
    </row>
    <row r="105" spans="18:23" ht="12.75">
      <c r="R105" s="34" t="s">
        <v>3690</v>
      </c>
      <c r="S105" s="928" t="s">
        <v>3691</v>
      </c>
      <c r="T105" s="1025">
        <v>33.94</v>
      </c>
      <c r="V105" s="952" t="s">
        <v>6397</v>
      </c>
      <c r="W105" s="93">
        <v>978</v>
      </c>
    </row>
    <row r="106" spans="18:23" ht="12.75">
      <c r="R106" s="34" t="s">
        <v>3693</v>
      </c>
      <c r="S106" s="928" t="s">
        <v>3694</v>
      </c>
      <c r="T106" s="1026">
        <v>3.48</v>
      </c>
      <c r="V106" s="953" t="s">
        <v>6398</v>
      </c>
      <c r="W106" s="93">
        <v>978</v>
      </c>
    </row>
    <row r="107" spans="18:23" ht="12.75">
      <c r="R107" s="34" t="s">
        <v>3696</v>
      </c>
      <c r="S107" s="928" t="s">
        <v>3697</v>
      </c>
      <c r="T107" s="1027">
        <v>4.76</v>
      </c>
      <c r="V107" s="954" t="s">
        <v>6399</v>
      </c>
      <c r="W107" s="93">
        <v>978</v>
      </c>
    </row>
    <row r="108" spans="18:23" ht="12.75">
      <c r="R108" s="34" t="s">
        <v>3699</v>
      </c>
      <c r="S108" s="928" t="s">
        <v>3700</v>
      </c>
      <c r="T108" s="1028">
        <v>8.46</v>
      </c>
      <c r="V108" s="955" t="s">
        <v>6400</v>
      </c>
      <c r="W108" s="93">
        <v>978</v>
      </c>
    </row>
    <row r="109" spans="18:23" ht="12.75">
      <c r="R109" s="34" t="s">
        <v>3702</v>
      </c>
      <c r="S109" s="928" t="s">
        <v>3703</v>
      </c>
      <c r="T109" s="1029">
        <v>3.45</v>
      </c>
      <c r="V109" s="265" t="s">
        <v>6401</v>
      </c>
      <c r="W109" s="93">
        <v>978</v>
      </c>
    </row>
    <row r="110" spans="18:23" ht="12.75">
      <c r="R110" s="34" t="s">
        <v>3705</v>
      </c>
      <c r="S110" s="928" t="s">
        <v>3706</v>
      </c>
      <c r="T110" s="1030">
        <v>5.02</v>
      </c>
      <c r="V110" s="956" t="s">
        <v>6402</v>
      </c>
      <c r="W110" s="93">
        <v>978</v>
      </c>
    </row>
    <row r="111" spans="18:23" ht="12.75">
      <c r="R111" s="34" t="s">
        <v>3708</v>
      </c>
      <c r="S111" s="928" t="s">
        <v>3709</v>
      </c>
      <c r="T111" s="1031">
        <v>8.93</v>
      </c>
      <c r="V111" s="269" t="s">
        <v>6403</v>
      </c>
      <c r="W111" s="93">
        <v>978</v>
      </c>
    </row>
    <row r="112" spans="18:23" ht="12.75">
      <c r="R112" s="34" t="s">
        <v>3712</v>
      </c>
      <c r="S112" s="928" t="s">
        <v>3713</v>
      </c>
      <c r="T112" s="1032">
        <v>6.14</v>
      </c>
      <c r="V112" s="271" t="s">
        <v>6404</v>
      </c>
      <c r="W112" s="93">
        <v>978</v>
      </c>
    </row>
    <row r="113" spans="18:23" ht="12.75">
      <c r="R113" s="34" t="s">
        <v>3716</v>
      </c>
      <c r="S113" s="928" t="s">
        <v>3717</v>
      </c>
      <c r="T113" s="1033">
        <v>8.42</v>
      </c>
      <c r="V113" s="957" t="s">
        <v>6405</v>
      </c>
      <c r="W113" s="93">
        <v>978</v>
      </c>
    </row>
    <row r="114" spans="18:23" ht="12.75">
      <c r="R114" s="34" t="s">
        <v>3720</v>
      </c>
      <c r="S114" s="928" t="s">
        <v>3721</v>
      </c>
      <c r="T114" s="1034">
        <v>14.06</v>
      </c>
      <c r="V114" s="958" t="s">
        <v>6406</v>
      </c>
      <c r="W114" s="93">
        <v>978</v>
      </c>
    </row>
    <row r="115" spans="18:23" ht="13.5" thickBot="1">
      <c r="R115" s="33" t="s">
        <v>3722</v>
      </c>
      <c r="S115" s="937" t="s">
        <v>3723</v>
      </c>
      <c r="T115" s="1035">
        <v>21.03</v>
      </c>
      <c r="V115" s="959" t="s">
        <v>6407</v>
      </c>
      <c r="W115" s="93">
        <v>978</v>
      </c>
    </row>
  </sheetData>
  <sheetProtection selectLockedCells="1" selectUnlockedCells="1"/>
  <mergeCells count="8">
    <mergeCell ref="R61:T61"/>
    <mergeCell ref="R94:T94"/>
    <mergeCell ref="R53:T53"/>
    <mergeCell ref="R46:T46"/>
    <mergeCell ref="N5:P5"/>
    <mergeCell ref="R5:T5"/>
    <mergeCell ref="R34:T34"/>
    <mergeCell ref="N38:P38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&amp;C43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N1:W47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10.75390625" style="54" customWidth="1"/>
    <col min="15" max="15" width="28.75390625" style="54" customWidth="1"/>
    <col min="16" max="16" width="8.75390625" style="53" customWidth="1"/>
    <col min="17" max="17" width="1.12109375" style="54" customWidth="1"/>
    <col min="18" max="18" width="10.75390625" style="54" customWidth="1"/>
    <col min="19" max="19" width="28.75390625" style="54" customWidth="1"/>
    <col min="20" max="20" width="8.75390625" style="54" customWidth="1"/>
    <col min="21" max="21" width="1.75390625" style="54" customWidth="1"/>
    <col min="22" max="22" width="10.125" style="0" customWidth="1"/>
    <col min="23" max="23" width="5.875" style="54" customWidth="1"/>
    <col min="24" max="29" width="1.753906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1" ht="12.75">
      <c r="N2" s="1576" t="s">
        <v>3576</v>
      </c>
      <c r="O2" s="1576"/>
      <c r="P2" s="1576"/>
      <c r="Q2" s="1576"/>
      <c r="R2" s="1576"/>
      <c r="S2" s="1211"/>
      <c r="T2" s="1304"/>
      <c r="U2" s="1214"/>
    </row>
    <row r="3" spans="14:21" ht="13.5" thickBot="1">
      <c r="N3" s="6" t="s">
        <v>3575</v>
      </c>
      <c r="O3" s="6"/>
      <c r="P3" s="6"/>
      <c r="Q3" s="6"/>
      <c r="R3" s="6"/>
      <c r="S3" s="37"/>
      <c r="U3" s="86"/>
    </row>
    <row r="4" spans="14:20" ht="15" customHeight="1" thickBot="1">
      <c r="N4" s="36" t="s">
        <v>160</v>
      </c>
      <c r="O4" s="26" t="s">
        <v>161</v>
      </c>
      <c r="P4" s="21" t="s">
        <v>17</v>
      </c>
      <c r="Q4" s="19"/>
      <c r="R4" s="36" t="s">
        <v>160</v>
      </c>
      <c r="S4" s="26" t="s">
        <v>161</v>
      </c>
      <c r="T4" s="21" t="s">
        <v>17</v>
      </c>
    </row>
    <row r="5" spans="14:20" ht="22.5" customHeight="1" thickBot="1">
      <c r="N5" s="1737" t="s">
        <v>3724</v>
      </c>
      <c r="O5" s="1737"/>
      <c r="P5" s="1737"/>
      <c r="Q5" s="19"/>
      <c r="R5" s="1737" t="s">
        <v>3725</v>
      </c>
      <c r="S5" s="1737"/>
      <c r="T5" s="1737"/>
    </row>
    <row r="6" spans="14:23" ht="22.5" customHeight="1">
      <c r="N6" s="17" t="s">
        <v>3726</v>
      </c>
      <c r="O6" s="1305" t="s">
        <v>3727</v>
      </c>
      <c r="P6" s="1215">
        <f>T29</f>
        <v>6.16</v>
      </c>
      <c r="Q6" s="19"/>
      <c r="R6" s="17" t="s">
        <v>3728</v>
      </c>
      <c r="S6" s="31" t="s">
        <v>3729</v>
      </c>
      <c r="T6" s="13">
        <v>4.45</v>
      </c>
      <c r="W6" s="93">
        <v>978</v>
      </c>
    </row>
    <row r="7" spans="14:23" ht="22.5" customHeight="1">
      <c r="N7" s="34" t="s">
        <v>3730</v>
      </c>
      <c r="O7" s="635" t="s">
        <v>3731</v>
      </c>
      <c r="P7" s="28">
        <f aca="true" t="shared" si="0" ref="P7:P14">T30</f>
        <v>6.71</v>
      </c>
      <c r="Q7" s="19"/>
      <c r="R7" s="34" t="s">
        <v>3732</v>
      </c>
      <c r="S7" s="30" t="s">
        <v>3733</v>
      </c>
      <c r="T7" s="23">
        <v>3.84</v>
      </c>
      <c r="W7" s="93">
        <v>978</v>
      </c>
    </row>
    <row r="8" spans="14:23" ht="22.5" customHeight="1">
      <c r="N8" s="34" t="s">
        <v>3734</v>
      </c>
      <c r="O8" s="635" t="s">
        <v>3735</v>
      </c>
      <c r="P8" s="28">
        <f t="shared" si="0"/>
        <v>6.41</v>
      </c>
      <c r="Q8" s="19"/>
      <c r="R8" s="34" t="s">
        <v>3736</v>
      </c>
      <c r="S8" s="30" t="s">
        <v>3737</v>
      </c>
      <c r="T8" s="1335">
        <v>5.37</v>
      </c>
      <c r="V8" s="93" t="s">
        <v>6410</v>
      </c>
      <c r="W8" s="93">
        <v>978</v>
      </c>
    </row>
    <row r="9" spans="14:23" ht="22.5" customHeight="1">
      <c r="N9" s="34" t="s">
        <v>3738</v>
      </c>
      <c r="O9" s="635" t="s">
        <v>3739</v>
      </c>
      <c r="P9" s="28">
        <f t="shared" si="0"/>
        <v>7.03</v>
      </c>
      <c r="Q9" s="19"/>
      <c r="R9" s="34" t="s">
        <v>3740</v>
      </c>
      <c r="S9" s="30" t="s">
        <v>3741</v>
      </c>
      <c r="T9" s="1308">
        <v>7.19</v>
      </c>
      <c r="V9" s="96" t="s">
        <v>6411</v>
      </c>
      <c r="W9" s="93">
        <v>978</v>
      </c>
    </row>
    <row r="10" spans="14:23" ht="22.5" customHeight="1">
      <c r="N10" s="34" t="s">
        <v>3742</v>
      </c>
      <c r="O10" s="635" t="s">
        <v>3743</v>
      </c>
      <c r="P10" s="28">
        <f t="shared" si="0"/>
        <v>6.4</v>
      </c>
      <c r="Q10" s="19"/>
      <c r="R10" s="34" t="s">
        <v>3744</v>
      </c>
      <c r="S10" s="30" t="s">
        <v>3745</v>
      </c>
      <c r="T10" s="894">
        <v>10.39</v>
      </c>
      <c r="V10" s="885" t="s">
        <v>6412</v>
      </c>
      <c r="W10" s="93">
        <v>978</v>
      </c>
    </row>
    <row r="11" spans="14:23" ht="22.5" customHeight="1">
      <c r="N11" s="34" t="s">
        <v>3746</v>
      </c>
      <c r="O11" s="635" t="s">
        <v>3747</v>
      </c>
      <c r="P11" s="28">
        <f t="shared" si="0"/>
        <v>7.3</v>
      </c>
      <c r="Q11" s="19"/>
      <c r="R11" s="34" t="s">
        <v>3748</v>
      </c>
      <c r="S11" s="30" t="s">
        <v>3749</v>
      </c>
      <c r="T11" s="23">
        <v>15.3</v>
      </c>
      <c r="W11" s="93">
        <v>978</v>
      </c>
    </row>
    <row r="12" spans="14:23" ht="22.5" customHeight="1">
      <c r="N12" s="34" t="s">
        <v>3750</v>
      </c>
      <c r="O12" s="635" t="s">
        <v>3751</v>
      </c>
      <c r="P12" s="28">
        <f t="shared" si="0"/>
        <v>6.22</v>
      </c>
      <c r="Q12" s="19"/>
      <c r="R12" s="34" t="s">
        <v>3752</v>
      </c>
      <c r="S12" s="30" t="s">
        <v>3753</v>
      </c>
      <c r="T12" s="23">
        <v>23.15</v>
      </c>
      <c r="W12" s="93">
        <v>978</v>
      </c>
    </row>
    <row r="13" spans="14:23" ht="22.5" customHeight="1">
      <c r="N13" s="34" t="s">
        <v>3754</v>
      </c>
      <c r="O13" s="635" t="s">
        <v>3755</v>
      </c>
      <c r="P13" s="28">
        <f t="shared" si="0"/>
        <v>7.63</v>
      </c>
      <c r="Q13" s="19"/>
      <c r="R13" s="34" t="s">
        <v>3756</v>
      </c>
      <c r="S13" s="30" t="s">
        <v>3757</v>
      </c>
      <c r="T13" s="23">
        <v>41.77</v>
      </c>
      <c r="W13" s="93">
        <v>978</v>
      </c>
    </row>
    <row r="14" spans="14:23" ht="22.5" customHeight="1" thickBot="1">
      <c r="N14" s="33" t="s">
        <v>3758</v>
      </c>
      <c r="O14" s="636" t="s">
        <v>3759</v>
      </c>
      <c r="P14" s="27">
        <f t="shared" si="0"/>
        <v>5.08</v>
      </c>
      <c r="Q14" s="19"/>
      <c r="R14" s="34" t="s">
        <v>3760</v>
      </c>
      <c r="S14" s="30" t="s">
        <v>3761</v>
      </c>
      <c r="T14" s="23">
        <v>54.9</v>
      </c>
      <c r="W14" s="93">
        <v>978</v>
      </c>
    </row>
    <row r="15" spans="14:23" ht="22.5" customHeight="1" thickBot="1">
      <c r="N15" s="1737" t="s">
        <v>188</v>
      </c>
      <c r="O15" s="1737"/>
      <c r="P15" s="1737"/>
      <c r="Q15" s="19"/>
      <c r="R15" s="33" t="s">
        <v>3762</v>
      </c>
      <c r="S15" s="29" t="s">
        <v>3763</v>
      </c>
      <c r="T15" s="22">
        <v>94.7</v>
      </c>
      <c r="W15" s="93">
        <v>978</v>
      </c>
    </row>
    <row r="16" spans="14:23" ht="22.5" customHeight="1" thickBot="1">
      <c r="N16" s="1212" t="s">
        <v>3764</v>
      </c>
      <c r="O16" s="1305" t="s">
        <v>3765</v>
      </c>
      <c r="P16" s="1215">
        <f aca="true" t="shared" si="1" ref="P16:P24">T39</f>
        <v>3.95</v>
      </c>
      <c r="Q16" s="19"/>
      <c r="R16" s="1737" t="s">
        <v>3766</v>
      </c>
      <c r="S16" s="1737"/>
      <c r="T16" s="1737"/>
      <c r="W16" s="93">
        <v>978</v>
      </c>
    </row>
    <row r="17" spans="14:23" ht="22.5" customHeight="1">
      <c r="N17" s="637" t="s">
        <v>3767</v>
      </c>
      <c r="O17" s="635" t="s">
        <v>3768</v>
      </c>
      <c r="P17" s="28">
        <f t="shared" si="1"/>
        <v>6.08</v>
      </c>
      <c r="Q17" s="19"/>
      <c r="R17" s="17" t="s">
        <v>3769</v>
      </c>
      <c r="S17" s="1305" t="s">
        <v>3770</v>
      </c>
      <c r="T17" s="13">
        <v>5</v>
      </c>
      <c r="W17" s="93">
        <v>978</v>
      </c>
    </row>
    <row r="18" spans="14:23" ht="22.5" customHeight="1">
      <c r="N18" s="637" t="s">
        <v>3771</v>
      </c>
      <c r="O18" s="635" t="s">
        <v>3772</v>
      </c>
      <c r="P18" s="28">
        <f t="shared" si="1"/>
        <v>10.37</v>
      </c>
      <c r="Q18" s="19"/>
      <c r="R18" s="34" t="s">
        <v>3773</v>
      </c>
      <c r="S18" s="635" t="s">
        <v>3774</v>
      </c>
      <c r="T18" s="23">
        <v>5.62</v>
      </c>
      <c r="W18" s="93">
        <v>978</v>
      </c>
    </row>
    <row r="19" spans="14:23" ht="22.5" customHeight="1" thickBot="1">
      <c r="N19" s="638" t="s">
        <v>3775</v>
      </c>
      <c r="O19" s="636" t="s">
        <v>3776</v>
      </c>
      <c r="P19" s="27">
        <f t="shared" si="1"/>
        <v>14.92</v>
      </c>
      <c r="Q19" s="19"/>
      <c r="R19" s="34" t="s">
        <v>3777</v>
      </c>
      <c r="S19" s="635" t="s">
        <v>3778</v>
      </c>
      <c r="T19" s="23">
        <v>5.26</v>
      </c>
      <c r="W19" s="93">
        <v>978</v>
      </c>
    </row>
    <row r="20" spans="14:23" ht="22.5" customHeight="1" thickBot="1">
      <c r="N20" s="1738" t="s">
        <v>3779</v>
      </c>
      <c r="O20" s="1738"/>
      <c r="P20" s="1738"/>
      <c r="Q20" s="19"/>
      <c r="R20" s="34" t="s">
        <v>3780</v>
      </c>
      <c r="S20" s="635" t="s">
        <v>3781</v>
      </c>
      <c r="T20" s="23">
        <v>5.87</v>
      </c>
      <c r="W20" s="93">
        <v>978</v>
      </c>
    </row>
    <row r="21" spans="14:23" ht="22.5" customHeight="1">
      <c r="N21" s="1212" t="s">
        <v>3782</v>
      </c>
      <c r="O21" s="1305" t="s">
        <v>3783</v>
      </c>
      <c r="P21" s="1215">
        <f t="shared" si="1"/>
        <v>5.31</v>
      </c>
      <c r="Q21" s="19"/>
      <c r="R21" s="34" t="s">
        <v>3784</v>
      </c>
      <c r="S21" s="635" t="s">
        <v>3785</v>
      </c>
      <c r="T21" s="23">
        <v>5.14</v>
      </c>
      <c r="W21" s="93">
        <v>978</v>
      </c>
    </row>
    <row r="22" spans="14:23" ht="22.5" customHeight="1">
      <c r="N22" s="637" t="s">
        <v>3786</v>
      </c>
      <c r="O22" s="635" t="s">
        <v>3787</v>
      </c>
      <c r="P22" s="28">
        <f t="shared" si="1"/>
        <v>7.94</v>
      </c>
      <c r="Q22" s="19"/>
      <c r="R22" s="34" t="s">
        <v>3788</v>
      </c>
      <c r="S22" s="635" t="s">
        <v>3789</v>
      </c>
      <c r="T22" s="23">
        <v>6.14</v>
      </c>
      <c r="W22" s="93">
        <v>978</v>
      </c>
    </row>
    <row r="23" spans="14:23" ht="22.5" customHeight="1">
      <c r="N23" s="637" t="s">
        <v>3790</v>
      </c>
      <c r="O23" s="635" t="s">
        <v>3791</v>
      </c>
      <c r="P23" s="28">
        <f t="shared" si="1"/>
        <v>14.13</v>
      </c>
      <c r="Q23" s="19"/>
      <c r="R23" s="34" t="s">
        <v>3792</v>
      </c>
      <c r="S23" s="635" t="s">
        <v>3793</v>
      </c>
      <c r="T23" s="23">
        <v>5.2</v>
      </c>
      <c r="W23" s="93">
        <v>978</v>
      </c>
    </row>
    <row r="24" spans="14:23" ht="22.5" customHeight="1" thickBot="1">
      <c r="N24" s="638" t="s">
        <v>3794</v>
      </c>
      <c r="O24" s="636" t="s">
        <v>3795</v>
      </c>
      <c r="P24" s="27">
        <f t="shared" si="1"/>
        <v>20.21</v>
      </c>
      <c r="Q24" s="19"/>
      <c r="R24" s="33" t="s">
        <v>3796</v>
      </c>
      <c r="S24" s="636" t="s">
        <v>3797</v>
      </c>
      <c r="T24" s="22">
        <v>6.45</v>
      </c>
      <c r="W24" s="93">
        <v>978</v>
      </c>
    </row>
    <row r="25" ht="12.75">
      <c r="W25" s="93">
        <v>978</v>
      </c>
    </row>
    <row r="26" ht="12.75">
      <c r="W26" s="93">
        <v>978</v>
      </c>
    </row>
    <row r="27" ht="12.75">
      <c r="W27" s="93">
        <v>978</v>
      </c>
    </row>
    <row r="28" spans="18:23" ht="13.5" thickBot="1">
      <c r="R28" s="1737" t="s">
        <v>3724</v>
      </c>
      <c r="S28" s="1737"/>
      <c r="T28" s="1737"/>
      <c r="W28" s="93">
        <v>978</v>
      </c>
    </row>
    <row r="29" spans="18:23" ht="19.5">
      <c r="R29" s="17" t="s">
        <v>3726</v>
      </c>
      <c r="S29" s="1305" t="s">
        <v>3727</v>
      </c>
      <c r="T29" s="13">
        <v>6.16</v>
      </c>
      <c r="W29" s="93">
        <v>978</v>
      </c>
    </row>
    <row r="30" spans="18:23" ht="19.5">
      <c r="R30" s="34" t="s">
        <v>3730</v>
      </c>
      <c r="S30" s="635" t="s">
        <v>3731</v>
      </c>
      <c r="T30" s="1272">
        <v>6.71</v>
      </c>
      <c r="V30" s="98" t="s">
        <v>6413</v>
      </c>
      <c r="W30" s="93">
        <v>978</v>
      </c>
    </row>
    <row r="31" spans="18:23" ht="19.5">
      <c r="R31" s="34" t="s">
        <v>3734</v>
      </c>
      <c r="S31" s="635" t="s">
        <v>3735</v>
      </c>
      <c r="T31" s="23">
        <v>6.41</v>
      </c>
      <c r="W31" s="93">
        <v>978</v>
      </c>
    </row>
    <row r="32" spans="18:23" ht="19.5">
      <c r="R32" s="34" t="s">
        <v>3738</v>
      </c>
      <c r="S32" s="635" t="s">
        <v>3739</v>
      </c>
      <c r="T32" s="1273">
        <v>7.03</v>
      </c>
      <c r="V32" s="101" t="s">
        <v>6414</v>
      </c>
      <c r="W32" s="93">
        <v>978</v>
      </c>
    </row>
    <row r="33" spans="18:23" ht="19.5">
      <c r="R33" s="34" t="s">
        <v>3742</v>
      </c>
      <c r="S33" s="635" t="s">
        <v>3743</v>
      </c>
      <c r="T33" s="23">
        <v>6.4</v>
      </c>
      <c r="W33" s="93">
        <v>978</v>
      </c>
    </row>
    <row r="34" spans="18:23" ht="19.5">
      <c r="R34" s="34" t="s">
        <v>3746</v>
      </c>
      <c r="S34" s="635" t="s">
        <v>3747</v>
      </c>
      <c r="T34" s="1274">
        <v>7.3</v>
      </c>
      <c r="V34" s="103" t="s">
        <v>6415</v>
      </c>
      <c r="W34" s="93">
        <v>978</v>
      </c>
    </row>
    <row r="35" spans="18:23" ht="19.5">
      <c r="R35" s="34" t="s">
        <v>3750</v>
      </c>
      <c r="S35" s="635" t="s">
        <v>3751</v>
      </c>
      <c r="T35" s="23">
        <v>6.22</v>
      </c>
      <c r="W35" s="93">
        <v>978</v>
      </c>
    </row>
    <row r="36" spans="18:23" ht="19.5">
      <c r="R36" s="34" t="s">
        <v>3754</v>
      </c>
      <c r="S36" s="635" t="s">
        <v>3755</v>
      </c>
      <c r="T36" s="1275">
        <v>7.63</v>
      </c>
      <c r="V36" s="105" t="s">
        <v>6416</v>
      </c>
      <c r="W36" s="93">
        <v>978</v>
      </c>
    </row>
    <row r="37" spans="18:23" ht="20.25" thickBot="1">
      <c r="R37" s="33" t="s">
        <v>3758</v>
      </c>
      <c r="S37" s="636" t="s">
        <v>3759</v>
      </c>
      <c r="T37" s="1498">
        <v>5.08</v>
      </c>
      <c r="V37" s="107" t="s">
        <v>6417</v>
      </c>
      <c r="W37" s="93">
        <v>978</v>
      </c>
    </row>
    <row r="38" spans="18:23" ht="13.5" thickBot="1">
      <c r="R38" s="1737" t="s">
        <v>188</v>
      </c>
      <c r="S38" s="1737"/>
      <c r="T38" s="1737"/>
      <c r="W38" s="93">
        <v>978</v>
      </c>
    </row>
    <row r="39" spans="18:23" ht="19.5">
      <c r="R39" s="1212" t="s">
        <v>3764</v>
      </c>
      <c r="S39" s="1213" t="s">
        <v>3765</v>
      </c>
      <c r="T39" s="1373">
        <v>3.95</v>
      </c>
      <c r="W39" s="93">
        <v>978</v>
      </c>
    </row>
    <row r="40" spans="18:23" ht="19.5">
      <c r="R40" s="637" t="s">
        <v>3767</v>
      </c>
      <c r="S40" s="928" t="s">
        <v>3768</v>
      </c>
      <c r="T40" s="977">
        <v>6.08</v>
      </c>
      <c r="V40" s="117" t="s">
        <v>6418</v>
      </c>
      <c r="W40" s="93">
        <v>978</v>
      </c>
    </row>
    <row r="41" spans="18:23" ht="19.5">
      <c r="R41" s="637" t="s">
        <v>3771</v>
      </c>
      <c r="S41" s="928" t="s">
        <v>3772</v>
      </c>
      <c r="T41" s="978">
        <v>10.37</v>
      </c>
      <c r="V41" s="119" t="s">
        <v>6419</v>
      </c>
      <c r="W41" s="93">
        <v>978</v>
      </c>
    </row>
    <row r="42" spans="18:23" ht="20.25" thickBot="1">
      <c r="R42" s="638" t="s">
        <v>3775</v>
      </c>
      <c r="S42" s="937" t="s">
        <v>3776</v>
      </c>
      <c r="T42" s="1374">
        <v>14.92</v>
      </c>
      <c r="W42" s="93">
        <v>978</v>
      </c>
    </row>
    <row r="43" spans="18:23" ht="13.5" thickBot="1">
      <c r="R43" s="1738" t="s">
        <v>3779</v>
      </c>
      <c r="S43" s="1738"/>
      <c r="T43" s="1738"/>
      <c r="W43" s="93">
        <v>978</v>
      </c>
    </row>
    <row r="44" spans="18:23" ht="19.5">
      <c r="R44" s="1212" t="s">
        <v>3782</v>
      </c>
      <c r="S44" s="1213" t="s">
        <v>3783</v>
      </c>
      <c r="T44" s="1373">
        <v>5.31</v>
      </c>
      <c r="W44" s="93">
        <v>978</v>
      </c>
    </row>
    <row r="45" spans="18:23" ht="19.5">
      <c r="R45" s="637" t="s">
        <v>3786</v>
      </c>
      <c r="S45" s="928" t="s">
        <v>3787</v>
      </c>
      <c r="T45" s="979">
        <v>7.94</v>
      </c>
      <c r="V45" s="121" t="s">
        <v>6420</v>
      </c>
      <c r="W45" s="93">
        <v>978</v>
      </c>
    </row>
    <row r="46" spans="18:23" ht="19.5">
      <c r="R46" s="637" t="s">
        <v>3790</v>
      </c>
      <c r="S46" s="928" t="s">
        <v>3791</v>
      </c>
      <c r="T46" s="980">
        <v>14.13</v>
      </c>
      <c r="V46" s="123" t="s">
        <v>6421</v>
      </c>
      <c r="W46" s="93">
        <v>978</v>
      </c>
    </row>
    <row r="47" spans="18:23" ht="20.25" thickBot="1">
      <c r="R47" s="638" t="s">
        <v>3794</v>
      </c>
      <c r="S47" s="937" t="s">
        <v>3795</v>
      </c>
      <c r="T47" s="1374">
        <v>20.21</v>
      </c>
      <c r="W47" s="93">
        <v>978</v>
      </c>
    </row>
  </sheetData>
  <sheetProtection selectLockedCells="1" selectUnlockedCells="1"/>
  <mergeCells count="8">
    <mergeCell ref="R38:T38"/>
    <mergeCell ref="R43:T43"/>
    <mergeCell ref="R28:T28"/>
    <mergeCell ref="N20:P20"/>
    <mergeCell ref="N5:P5"/>
    <mergeCell ref="R5:T5"/>
    <mergeCell ref="N15:P15"/>
    <mergeCell ref="R16:T16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&amp;C44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H1:W110"/>
  <sheetViews>
    <sheetView view="pageBreakPreview" zoomScale="130" zoomScaleSheetLayoutView="130" zoomScalePageLayoutView="0" workbookViewId="0" topLeftCell="H1">
      <selection activeCell="T2" sqref="T2"/>
    </sheetView>
  </sheetViews>
  <sheetFormatPr defaultColWidth="10.375" defaultRowHeight="12.75"/>
  <cols>
    <col min="1" max="7" width="0" style="54" hidden="1" customWidth="1"/>
    <col min="8" max="8" width="9.75390625" style="54" customWidth="1"/>
    <col min="9" max="12" width="7.75390625" style="54" customWidth="1"/>
    <col min="13" max="13" width="6.75390625" style="54" customWidth="1"/>
    <col min="14" max="14" width="2.75390625" style="54" customWidth="1"/>
    <col min="15" max="15" width="9.75390625" style="54" customWidth="1"/>
    <col min="16" max="19" width="7.75390625" style="54" customWidth="1"/>
    <col min="20" max="20" width="6.75390625" style="54" customWidth="1"/>
    <col min="21" max="21" width="2.625" style="54" customWidth="1"/>
    <col min="22" max="22" width="10.875" style="0" customWidth="1"/>
    <col min="23" max="23" width="6.00390625" style="54" customWidth="1"/>
    <col min="24" max="28" width="2.625" style="54" customWidth="1"/>
    <col min="29" max="30" width="10.375" style="0" customWidth="1"/>
    <col min="31" max="16384" width="10.375" style="54" customWidth="1"/>
  </cols>
  <sheetData>
    <row r="1" spans="8:20" ht="9.75" customHeight="1">
      <c r="H1" s="55" t="s">
        <v>7</v>
      </c>
      <c r="T1" s="1597" t="s">
        <v>6553</v>
      </c>
    </row>
    <row r="2" spans="8:20" ht="12" customHeight="1">
      <c r="H2" s="1576" t="s">
        <v>3576</v>
      </c>
      <c r="I2" s="1572"/>
      <c r="J2" s="1572"/>
      <c r="K2" s="1572"/>
      <c r="L2" s="1572"/>
      <c r="M2" s="1572"/>
      <c r="N2" s="1572"/>
      <c r="O2" s="1572"/>
      <c r="P2" s="1572"/>
      <c r="Q2" s="1303"/>
      <c r="R2" s="1303"/>
      <c r="S2" s="1303"/>
      <c r="T2" s="1304"/>
    </row>
    <row r="3" spans="8:20" ht="17.25" customHeight="1">
      <c r="H3" s="37" t="s">
        <v>3798</v>
      </c>
      <c r="I3" s="37"/>
      <c r="J3" s="37"/>
      <c r="K3" s="37"/>
      <c r="L3" s="37"/>
      <c r="M3" s="37"/>
      <c r="N3" s="37"/>
      <c r="P3" s="37"/>
      <c r="Q3" s="37"/>
      <c r="R3" s="37"/>
      <c r="S3" s="37"/>
      <c r="T3" s="37"/>
    </row>
    <row r="4" spans="8:20" ht="18" customHeight="1" thickBot="1">
      <c r="H4" s="37" t="s">
        <v>3799</v>
      </c>
      <c r="I4" s="37"/>
      <c r="J4" s="37"/>
      <c r="K4" s="37"/>
      <c r="L4" s="37"/>
      <c r="M4" s="37"/>
      <c r="N4" s="37"/>
      <c r="O4" s="940"/>
      <c r="P4" s="940"/>
      <c r="Q4" s="940"/>
      <c r="R4" s="940"/>
      <c r="S4" s="940"/>
      <c r="T4" s="940"/>
    </row>
    <row r="5" spans="8:22" s="1369" customFormat="1" ht="21.75" customHeight="1" thickBot="1">
      <c r="H5" s="59" t="s">
        <v>160</v>
      </c>
      <c r="I5" s="2" t="s">
        <v>3800</v>
      </c>
      <c r="J5" s="2" t="s">
        <v>3801</v>
      </c>
      <c r="K5" s="2" t="s">
        <v>3802</v>
      </c>
      <c r="L5" s="60" t="s">
        <v>3803</v>
      </c>
      <c r="M5" s="61" t="s">
        <v>17</v>
      </c>
      <c r="N5" s="3"/>
      <c r="O5" s="59" t="s">
        <v>160</v>
      </c>
      <c r="P5" s="2" t="s">
        <v>3800</v>
      </c>
      <c r="Q5" s="2" t="s">
        <v>3801</v>
      </c>
      <c r="R5" s="2" t="s">
        <v>3802</v>
      </c>
      <c r="S5" s="60" t="s">
        <v>3803</v>
      </c>
      <c r="T5" s="61" t="s">
        <v>17</v>
      </c>
      <c r="V5"/>
    </row>
    <row r="6" spans="8:23" ht="12" customHeight="1">
      <c r="H6" s="35" t="s">
        <v>3804</v>
      </c>
      <c r="I6" s="46" t="s">
        <v>1114</v>
      </c>
      <c r="J6" s="46">
        <v>2</v>
      </c>
      <c r="K6" s="46" t="s">
        <v>3805</v>
      </c>
      <c r="L6" s="25">
        <v>50</v>
      </c>
      <c r="M6" s="1514">
        <f>T61</f>
        <v>116.3</v>
      </c>
      <c r="N6" s="19"/>
      <c r="O6" s="35" t="s">
        <v>3806</v>
      </c>
      <c r="P6" s="46" t="s">
        <v>1842</v>
      </c>
      <c r="Q6" s="46">
        <v>2</v>
      </c>
      <c r="R6" s="46" t="s">
        <v>3805</v>
      </c>
      <c r="S6" s="25">
        <v>50</v>
      </c>
      <c r="T6" s="1274">
        <v>15.03</v>
      </c>
      <c r="V6" s="103" t="s">
        <v>6422</v>
      </c>
      <c r="W6" s="103">
        <v>978</v>
      </c>
    </row>
    <row r="7" spans="8:23" ht="12" customHeight="1">
      <c r="H7" s="34" t="s">
        <v>3807</v>
      </c>
      <c r="I7" s="49" t="s">
        <v>1114</v>
      </c>
      <c r="J7" s="49">
        <v>3</v>
      </c>
      <c r="K7" s="49" t="s">
        <v>3805</v>
      </c>
      <c r="L7" s="30">
        <v>50</v>
      </c>
      <c r="M7" s="1514">
        <f aca="true" t="shared" si="0" ref="M7:M18">T62</f>
        <v>135.18</v>
      </c>
      <c r="N7" s="19"/>
      <c r="O7" s="34" t="s">
        <v>3808</v>
      </c>
      <c r="P7" s="49" t="s">
        <v>1842</v>
      </c>
      <c r="Q7" s="49">
        <v>3</v>
      </c>
      <c r="R7" s="49" t="s">
        <v>3805</v>
      </c>
      <c r="S7" s="30">
        <v>50</v>
      </c>
      <c r="T7" s="1273">
        <v>20.48</v>
      </c>
      <c r="V7" s="101" t="s">
        <v>6423</v>
      </c>
      <c r="W7" s="103">
        <v>978</v>
      </c>
    </row>
    <row r="8" spans="8:23" ht="12" customHeight="1">
      <c r="H8" s="34" t="s">
        <v>3809</v>
      </c>
      <c r="I8" s="49" t="s">
        <v>1114</v>
      </c>
      <c r="J8" s="49">
        <v>4</v>
      </c>
      <c r="K8" s="49" t="s">
        <v>3805</v>
      </c>
      <c r="L8" s="30">
        <v>50</v>
      </c>
      <c r="M8" s="1514">
        <f t="shared" si="0"/>
        <v>160.95</v>
      </c>
      <c r="N8" s="19"/>
      <c r="O8" s="34" t="s">
        <v>3810</v>
      </c>
      <c r="P8" s="49" t="s">
        <v>1842</v>
      </c>
      <c r="Q8" s="49">
        <v>4</v>
      </c>
      <c r="R8" s="49" t="s">
        <v>3805</v>
      </c>
      <c r="S8" s="30">
        <v>50</v>
      </c>
      <c r="T8" s="1272">
        <v>26.31</v>
      </c>
      <c r="V8" s="98" t="s">
        <v>6424</v>
      </c>
      <c r="W8" s="103">
        <v>978</v>
      </c>
    </row>
    <row r="9" spans="8:23" ht="12" customHeight="1">
      <c r="H9" s="34" t="s">
        <v>3811</v>
      </c>
      <c r="I9" s="49" t="s">
        <v>1114</v>
      </c>
      <c r="J9" s="49">
        <v>5</v>
      </c>
      <c r="K9" s="49" t="s">
        <v>3805</v>
      </c>
      <c r="L9" s="30">
        <v>50</v>
      </c>
      <c r="M9" s="1514">
        <f t="shared" si="0"/>
        <v>183.85</v>
      </c>
      <c r="N9" s="19"/>
      <c r="O9" s="34" t="s">
        <v>3812</v>
      </c>
      <c r="P9" s="49" t="s">
        <v>1842</v>
      </c>
      <c r="Q9" s="49">
        <v>5</v>
      </c>
      <c r="R9" s="49" t="s">
        <v>3805</v>
      </c>
      <c r="S9" s="30">
        <v>50</v>
      </c>
      <c r="T9" s="894">
        <v>32.39</v>
      </c>
      <c r="V9" s="885" t="s">
        <v>6425</v>
      </c>
      <c r="W9" s="103">
        <v>978</v>
      </c>
    </row>
    <row r="10" spans="8:23" ht="12" customHeight="1">
      <c r="H10" s="34" t="s">
        <v>3813</v>
      </c>
      <c r="I10" s="49" t="s">
        <v>1114</v>
      </c>
      <c r="J10" s="49">
        <v>6</v>
      </c>
      <c r="K10" s="49" t="s">
        <v>3805</v>
      </c>
      <c r="L10" s="30">
        <v>50</v>
      </c>
      <c r="M10" s="1514">
        <f t="shared" si="0"/>
        <v>205.13</v>
      </c>
      <c r="N10" s="19"/>
      <c r="O10" s="34" t="s">
        <v>3814</v>
      </c>
      <c r="P10" s="49" t="s">
        <v>1842</v>
      </c>
      <c r="Q10" s="49">
        <v>6</v>
      </c>
      <c r="R10" s="49" t="s">
        <v>3805</v>
      </c>
      <c r="S10" s="30">
        <v>50</v>
      </c>
      <c r="T10" s="1308">
        <v>38.96</v>
      </c>
      <c r="V10" s="96" t="s">
        <v>6426</v>
      </c>
      <c r="W10" s="103">
        <v>978</v>
      </c>
    </row>
    <row r="11" spans="8:23" ht="12" customHeight="1">
      <c r="H11" s="34" t="s">
        <v>3815</v>
      </c>
      <c r="I11" s="49" t="s">
        <v>1114</v>
      </c>
      <c r="J11" s="49">
        <v>7</v>
      </c>
      <c r="K11" s="49" t="s">
        <v>3805</v>
      </c>
      <c r="L11" s="30">
        <v>50</v>
      </c>
      <c r="M11" s="1514">
        <f t="shared" si="0"/>
        <v>229.44</v>
      </c>
      <c r="N11" s="19"/>
      <c r="O11" s="34" t="s">
        <v>3816</v>
      </c>
      <c r="P11" s="49" t="s">
        <v>1842</v>
      </c>
      <c r="Q11" s="49">
        <v>7</v>
      </c>
      <c r="R11" s="49" t="s">
        <v>3805</v>
      </c>
      <c r="S11" s="30">
        <v>50</v>
      </c>
      <c r="T11" s="1335">
        <v>44.56</v>
      </c>
      <c r="V11" s="93" t="s">
        <v>6427</v>
      </c>
      <c r="W11" s="103">
        <v>978</v>
      </c>
    </row>
    <row r="12" spans="8:23" ht="12" customHeight="1">
      <c r="H12" s="34" t="s">
        <v>3817</v>
      </c>
      <c r="I12" s="49" t="s">
        <v>1114</v>
      </c>
      <c r="J12" s="49">
        <v>8</v>
      </c>
      <c r="K12" s="49" t="s">
        <v>3805</v>
      </c>
      <c r="L12" s="30">
        <v>50</v>
      </c>
      <c r="M12" s="1514">
        <f t="shared" si="0"/>
        <v>249.76</v>
      </c>
      <c r="N12" s="19"/>
      <c r="O12" s="34" t="s">
        <v>3818</v>
      </c>
      <c r="P12" s="49" t="s">
        <v>1842</v>
      </c>
      <c r="Q12" s="49">
        <v>8</v>
      </c>
      <c r="R12" s="49" t="s">
        <v>3805</v>
      </c>
      <c r="S12" s="30">
        <v>50</v>
      </c>
      <c r="T12" s="1275">
        <v>50.53</v>
      </c>
      <c r="V12" s="105" t="s">
        <v>6428</v>
      </c>
      <c r="W12" s="103">
        <v>978</v>
      </c>
    </row>
    <row r="13" spans="8:23" ht="12" customHeight="1">
      <c r="H13" s="34" t="s">
        <v>3819</v>
      </c>
      <c r="I13" s="49" t="s">
        <v>1114</v>
      </c>
      <c r="J13" s="49">
        <v>9</v>
      </c>
      <c r="K13" s="49" t="s">
        <v>3805</v>
      </c>
      <c r="L13" s="30">
        <v>50</v>
      </c>
      <c r="M13" s="1514">
        <f t="shared" si="0"/>
        <v>270.14</v>
      </c>
      <c r="N13" s="19"/>
      <c r="O13" s="34" t="s">
        <v>3820</v>
      </c>
      <c r="P13" s="49" t="s">
        <v>1842</v>
      </c>
      <c r="Q13" s="49">
        <v>9</v>
      </c>
      <c r="R13" s="49" t="s">
        <v>3805</v>
      </c>
      <c r="S13" s="30">
        <v>50</v>
      </c>
      <c r="T13" s="1276">
        <v>56.1</v>
      </c>
      <c r="V13" s="107" t="s">
        <v>6429</v>
      </c>
      <c r="W13" s="103">
        <v>978</v>
      </c>
    </row>
    <row r="14" spans="8:23" ht="12" customHeight="1">
      <c r="H14" s="34" t="s">
        <v>3821</v>
      </c>
      <c r="I14" s="49" t="s">
        <v>1114</v>
      </c>
      <c r="J14" s="49">
        <v>10</v>
      </c>
      <c r="K14" s="49" t="s">
        <v>3805</v>
      </c>
      <c r="L14" s="30">
        <v>50</v>
      </c>
      <c r="M14" s="1514">
        <f t="shared" si="0"/>
        <v>296.73</v>
      </c>
      <c r="N14" s="19"/>
      <c r="O14" s="34" t="s">
        <v>3822</v>
      </c>
      <c r="P14" s="49" t="s">
        <v>1842</v>
      </c>
      <c r="Q14" s="49">
        <v>10</v>
      </c>
      <c r="R14" s="49" t="s">
        <v>3805</v>
      </c>
      <c r="S14" s="30">
        <v>50</v>
      </c>
      <c r="T14" s="1277">
        <v>61.68</v>
      </c>
      <c r="V14" s="117" t="s">
        <v>6430</v>
      </c>
      <c r="W14" s="103">
        <v>978</v>
      </c>
    </row>
    <row r="15" spans="8:23" ht="12" customHeight="1">
      <c r="H15" s="34" t="s">
        <v>3823</v>
      </c>
      <c r="I15" s="49" t="s">
        <v>1114</v>
      </c>
      <c r="J15" s="49">
        <v>11</v>
      </c>
      <c r="K15" s="49" t="s">
        <v>3805</v>
      </c>
      <c r="L15" s="30">
        <v>50</v>
      </c>
      <c r="M15" s="1514">
        <f t="shared" si="0"/>
        <v>317.11</v>
      </c>
      <c r="N15" s="19"/>
      <c r="O15" s="34" t="s">
        <v>3824</v>
      </c>
      <c r="P15" s="49" t="s">
        <v>1842</v>
      </c>
      <c r="Q15" s="49">
        <v>11</v>
      </c>
      <c r="R15" s="49" t="s">
        <v>3805</v>
      </c>
      <c r="S15" s="30">
        <v>50</v>
      </c>
      <c r="T15" s="1278">
        <v>68.6</v>
      </c>
      <c r="V15" s="119" t="s">
        <v>6431</v>
      </c>
      <c r="W15" s="103">
        <v>978</v>
      </c>
    </row>
    <row r="16" spans="8:23" ht="12" customHeight="1">
      <c r="H16" s="34" t="s">
        <v>3825</v>
      </c>
      <c r="I16" s="49" t="s">
        <v>1114</v>
      </c>
      <c r="J16" s="49">
        <v>12</v>
      </c>
      <c r="K16" s="49" t="s">
        <v>3805</v>
      </c>
      <c r="L16" s="30">
        <v>50</v>
      </c>
      <c r="M16" s="1514">
        <f t="shared" si="0"/>
        <v>337.46</v>
      </c>
      <c r="N16" s="19"/>
      <c r="O16" s="34" t="s">
        <v>3826</v>
      </c>
      <c r="P16" s="49" t="s">
        <v>1842</v>
      </c>
      <c r="Q16" s="49">
        <v>12</v>
      </c>
      <c r="R16" s="49" t="s">
        <v>3805</v>
      </c>
      <c r="S16" s="30">
        <v>50</v>
      </c>
      <c r="T16" s="1282">
        <v>74.69</v>
      </c>
      <c r="V16" s="121" t="s">
        <v>6432</v>
      </c>
      <c r="W16" s="103">
        <v>978</v>
      </c>
    </row>
    <row r="17" spans="8:23" ht="12" customHeight="1">
      <c r="H17" s="34" t="s">
        <v>3827</v>
      </c>
      <c r="I17" s="49" t="s">
        <v>1866</v>
      </c>
      <c r="J17" s="49">
        <v>6</v>
      </c>
      <c r="K17" s="49" t="s">
        <v>3805</v>
      </c>
      <c r="L17" s="30">
        <v>50</v>
      </c>
      <c r="M17" s="1514">
        <f t="shared" si="0"/>
        <v>235.22</v>
      </c>
      <c r="N17" s="19"/>
      <c r="O17" s="34" t="s">
        <v>3828</v>
      </c>
      <c r="P17" s="49" t="s">
        <v>3829</v>
      </c>
      <c r="Q17" s="49">
        <v>2</v>
      </c>
      <c r="R17" s="49" t="s">
        <v>3805</v>
      </c>
      <c r="S17" s="30">
        <v>50</v>
      </c>
      <c r="T17" s="1287">
        <v>17.03</v>
      </c>
      <c r="V17" s="123" t="s">
        <v>6433</v>
      </c>
      <c r="W17" s="103">
        <v>978</v>
      </c>
    </row>
    <row r="18" spans="8:23" ht="12" customHeight="1" thickBot="1">
      <c r="H18" s="33" t="s">
        <v>3830</v>
      </c>
      <c r="I18" s="43" t="s">
        <v>1866</v>
      </c>
      <c r="J18" s="43">
        <v>9</v>
      </c>
      <c r="K18" s="43" t="s">
        <v>3805</v>
      </c>
      <c r="L18" s="29">
        <v>50</v>
      </c>
      <c r="M18" s="1514">
        <f t="shared" si="0"/>
        <v>312.21</v>
      </c>
      <c r="N18" s="19"/>
      <c r="O18" s="34" t="s">
        <v>3831</v>
      </c>
      <c r="P18" s="49" t="s">
        <v>3829</v>
      </c>
      <c r="Q18" s="49">
        <v>3</v>
      </c>
      <c r="R18" s="49" t="s">
        <v>3805</v>
      </c>
      <c r="S18" s="30">
        <v>50</v>
      </c>
      <c r="T18" s="1287">
        <v>23.74</v>
      </c>
      <c r="V18" s="123" t="s">
        <v>6434</v>
      </c>
      <c r="W18" s="103">
        <v>978</v>
      </c>
    </row>
    <row r="19" spans="8:23" ht="12" customHeight="1">
      <c r="H19" s="1841" t="s">
        <v>3832</v>
      </c>
      <c r="I19" s="1841"/>
      <c r="J19" s="1841"/>
      <c r="K19" s="1841"/>
      <c r="L19" s="1841"/>
      <c r="M19" s="1841"/>
      <c r="N19" s="19"/>
      <c r="O19" s="34" t="s">
        <v>3833</v>
      </c>
      <c r="P19" s="49" t="s">
        <v>3829</v>
      </c>
      <c r="Q19" s="49">
        <v>4</v>
      </c>
      <c r="R19" s="49" t="s">
        <v>3805</v>
      </c>
      <c r="S19" s="30">
        <v>50</v>
      </c>
      <c r="T19" s="1287">
        <v>29.87</v>
      </c>
      <c r="V19" s="123" t="s">
        <v>6435</v>
      </c>
      <c r="W19" s="103">
        <v>978</v>
      </c>
    </row>
    <row r="20" spans="8:23" ht="12" customHeight="1">
      <c r="H20" s="1743"/>
      <c r="I20" s="1743"/>
      <c r="J20" s="1743"/>
      <c r="K20" s="1743"/>
      <c r="L20" s="1743"/>
      <c r="M20" s="1743"/>
      <c r="N20" s="19"/>
      <c r="O20" s="34" t="s">
        <v>3834</v>
      </c>
      <c r="P20" s="49" t="s">
        <v>3829</v>
      </c>
      <c r="Q20" s="49">
        <v>5</v>
      </c>
      <c r="R20" s="49" t="s">
        <v>3805</v>
      </c>
      <c r="S20" s="30">
        <v>50</v>
      </c>
      <c r="T20" s="1287">
        <v>36.62</v>
      </c>
      <c r="V20" s="123" t="s">
        <v>6436</v>
      </c>
      <c r="W20" s="103">
        <v>978</v>
      </c>
    </row>
    <row r="21" spans="8:23" ht="12" customHeight="1" thickBot="1">
      <c r="H21" s="1743"/>
      <c r="I21" s="1743"/>
      <c r="J21" s="1743"/>
      <c r="K21" s="1743"/>
      <c r="L21" s="1743"/>
      <c r="M21" s="1743"/>
      <c r="N21" s="19"/>
      <c r="O21" s="33" t="s">
        <v>3835</v>
      </c>
      <c r="P21" s="43" t="s">
        <v>3829</v>
      </c>
      <c r="Q21" s="43">
        <v>6</v>
      </c>
      <c r="R21" s="43" t="s">
        <v>3805</v>
      </c>
      <c r="S21" s="29">
        <v>50</v>
      </c>
      <c r="T21" s="1503">
        <v>43.75</v>
      </c>
      <c r="V21" s="127" t="s">
        <v>6437</v>
      </c>
      <c r="W21" s="103">
        <v>978</v>
      </c>
    </row>
    <row r="22" spans="8:23" ht="13.5" customHeight="1">
      <c r="H22" s="1743"/>
      <c r="I22" s="1743"/>
      <c r="J22" s="1743"/>
      <c r="K22" s="1743"/>
      <c r="L22" s="1743"/>
      <c r="M22" s="1743"/>
      <c r="N22" s="19"/>
      <c r="O22" s="19"/>
      <c r="P22" s="19"/>
      <c r="Q22" s="19"/>
      <c r="R22" s="19"/>
      <c r="S22" s="19"/>
      <c r="T22" s="19"/>
      <c r="W22" s="103">
        <v>978</v>
      </c>
    </row>
    <row r="23" spans="8:23" ht="18" customHeight="1">
      <c r="H23" s="6" t="s">
        <v>3836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W23" s="103">
        <v>978</v>
      </c>
    </row>
    <row r="24" spans="8:23" ht="15.75" customHeight="1" thickBot="1">
      <c r="H24" s="1842" t="s">
        <v>3837</v>
      </c>
      <c r="I24" s="1842"/>
      <c r="J24" s="1842"/>
      <c r="K24" s="1842"/>
      <c r="L24" s="1842"/>
      <c r="M24" s="1842"/>
      <c r="N24" s="19"/>
      <c r="O24" s="1842" t="s">
        <v>3838</v>
      </c>
      <c r="P24" s="1842"/>
      <c r="Q24" s="1842"/>
      <c r="R24" s="1842"/>
      <c r="S24" s="1842"/>
      <c r="T24" s="1842"/>
      <c r="W24" s="103">
        <v>978</v>
      </c>
    </row>
    <row r="25" spans="8:23" s="1369" customFormat="1" ht="24" customHeight="1" thickBot="1">
      <c r="H25" s="59" t="s">
        <v>160</v>
      </c>
      <c r="I25" s="2" t="s">
        <v>3800</v>
      </c>
      <c r="J25" s="2" t="s">
        <v>3801</v>
      </c>
      <c r="K25" s="2" t="s">
        <v>3802</v>
      </c>
      <c r="L25" s="60" t="s">
        <v>3803</v>
      </c>
      <c r="M25" s="61" t="s">
        <v>17</v>
      </c>
      <c r="N25" s="3"/>
      <c r="O25" s="59" t="s">
        <v>160</v>
      </c>
      <c r="P25" s="2" t="s">
        <v>3800</v>
      </c>
      <c r="Q25" s="2" t="s">
        <v>3801</v>
      </c>
      <c r="R25" s="2" t="s">
        <v>3802</v>
      </c>
      <c r="S25" s="60" t="s">
        <v>3803</v>
      </c>
      <c r="T25" s="61" t="s">
        <v>17</v>
      </c>
      <c r="V25"/>
      <c r="W25" s="103">
        <v>978</v>
      </c>
    </row>
    <row r="26" spans="8:23" ht="12" customHeight="1">
      <c r="H26" s="35" t="s">
        <v>3839</v>
      </c>
      <c r="I26" s="46" t="s">
        <v>1842</v>
      </c>
      <c r="J26" s="46">
        <v>2</v>
      </c>
      <c r="K26" s="46" t="s">
        <v>3805</v>
      </c>
      <c r="L26" s="25">
        <v>36</v>
      </c>
      <c r="M26" s="1382">
        <f aca="true" t="shared" si="1" ref="M26:M41">T81</f>
        <v>12.42</v>
      </c>
      <c r="N26" s="19"/>
      <c r="O26" s="35" t="s">
        <v>3840</v>
      </c>
      <c r="P26" s="46" t="s">
        <v>1842</v>
      </c>
      <c r="Q26" s="46">
        <v>2</v>
      </c>
      <c r="R26" s="46" t="s">
        <v>3841</v>
      </c>
      <c r="S26" s="25">
        <v>36</v>
      </c>
      <c r="T26" s="1285">
        <v>5.15</v>
      </c>
      <c r="V26" s="129" t="s">
        <v>6438</v>
      </c>
      <c r="W26" s="103">
        <v>978</v>
      </c>
    </row>
    <row r="27" spans="8:23" ht="12" customHeight="1">
      <c r="H27" s="34" t="s">
        <v>3842</v>
      </c>
      <c r="I27" s="49" t="s">
        <v>1842</v>
      </c>
      <c r="J27" s="49">
        <v>3</v>
      </c>
      <c r="K27" s="49" t="s">
        <v>3805</v>
      </c>
      <c r="L27" s="30">
        <v>36</v>
      </c>
      <c r="M27" s="1514">
        <f t="shared" si="1"/>
        <v>17.48</v>
      </c>
      <c r="N27" s="19"/>
      <c r="O27" s="34" t="s">
        <v>3843</v>
      </c>
      <c r="P27" s="49" t="s">
        <v>1842</v>
      </c>
      <c r="Q27" s="49">
        <v>3</v>
      </c>
      <c r="R27" s="49" t="s">
        <v>3841</v>
      </c>
      <c r="S27" s="30">
        <v>36</v>
      </c>
      <c r="T27" s="1338">
        <v>6.66</v>
      </c>
      <c r="V27" s="131" t="s">
        <v>6439</v>
      </c>
      <c r="W27" s="103">
        <v>978</v>
      </c>
    </row>
    <row r="28" spans="8:23" ht="12" customHeight="1">
      <c r="H28" s="34" t="s">
        <v>3844</v>
      </c>
      <c r="I28" s="49" t="s">
        <v>1842</v>
      </c>
      <c r="J28" s="49">
        <v>4</v>
      </c>
      <c r="K28" s="49" t="s">
        <v>3805</v>
      </c>
      <c r="L28" s="30">
        <v>36</v>
      </c>
      <c r="M28" s="1514">
        <f t="shared" si="1"/>
        <v>21.93</v>
      </c>
      <c r="N28" s="19"/>
      <c r="O28" s="34" t="s">
        <v>3845</v>
      </c>
      <c r="P28" s="49" t="s">
        <v>1842</v>
      </c>
      <c r="Q28" s="49">
        <v>5</v>
      </c>
      <c r="R28" s="49" t="s">
        <v>3841</v>
      </c>
      <c r="S28" s="30">
        <v>36</v>
      </c>
      <c r="T28" s="1339">
        <v>8.96</v>
      </c>
      <c r="V28" s="136" t="s">
        <v>6440</v>
      </c>
      <c r="W28" s="103">
        <v>978</v>
      </c>
    </row>
    <row r="29" spans="8:23" ht="12" customHeight="1">
      <c r="H29" s="34" t="s">
        <v>3846</v>
      </c>
      <c r="I29" s="49" t="s">
        <v>1842</v>
      </c>
      <c r="J29" s="49">
        <v>5</v>
      </c>
      <c r="K29" s="49" t="s">
        <v>3805</v>
      </c>
      <c r="L29" s="30">
        <v>36</v>
      </c>
      <c r="M29" s="1514">
        <f t="shared" si="1"/>
        <v>26.43</v>
      </c>
      <c r="N29" s="19"/>
      <c r="O29" s="34" t="s">
        <v>3847</v>
      </c>
      <c r="P29" s="49" t="s">
        <v>1842</v>
      </c>
      <c r="Q29" s="49">
        <v>2</v>
      </c>
      <c r="R29" s="49" t="s">
        <v>3841</v>
      </c>
      <c r="S29" s="30">
        <v>50</v>
      </c>
      <c r="T29" s="1280">
        <v>6.01</v>
      </c>
      <c r="V29" s="138" t="s">
        <v>6441</v>
      </c>
      <c r="W29" s="103">
        <v>978</v>
      </c>
    </row>
    <row r="30" spans="8:23" ht="12" customHeight="1">
      <c r="H30" s="34" t="s">
        <v>3848</v>
      </c>
      <c r="I30" s="49" t="s">
        <v>1842</v>
      </c>
      <c r="J30" s="49">
        <v>6</v>
      </c>
      <c r="K30" s="49" t="s">
        <v>3805</v>
      </c>
      <c r="L30" s="30">
        <v>36</v>
      </c>
      <c r="M30" s="1514">
        <f t="shared" si="1"/>
        <v>31.83</v>
      </c>
      <c r="N30" s="19"/>
      <c r="O30" s="34" t="s">
        <v>3849</v>
      </c>
      <c r="P30" s="49" t="s">
        <v>1842</v>
      </c>
      <c r="Q30" s="49">
        <v>3</v>
      </c>
      <c r="R30" s="49" t="s">
        <v>3841</v>
      </c>
      <c r="S30" s="30">
        <v>50</v>
      </c>
      <c r="T30" s="1345">
        <v>8.12</v>
      </c>
      <c r="V30" s="140" t="s">
        <v>6442</v>
      </c>
      <c r="W30" s="103">
        <v>978</v>
      </c>
    </row>
    <row r="31" spans="8:23" ht="12" customHeight="1">
      <c r="H31" s="34" t="s">
        <v>3850</v>
      </c>
      <c r="I31" s="49" t="s">
        <v>1842</v>
      </c>
      <c r="J31" s="49">
        <v>7</v>
      </c>
      <c r="K31" s="49" t="s">
        <v>3805</v>
      </c>
      <c r="L31" s="30">
        <v>36</v>
      </c>
      <c r="M31" s="1514">
        <f t="shared" si="1"/>
        <v>36.08</v>
      </c>
      <c r="N31" s="19"/>
      <c r="O31" s="34" t="s">
        <v>3851</v>
      </c>
      <c r="P31" s="49" t="s">
        <v>1842</v>
      </c>
      <c r="Q31" s="49">
        <v>5</v>
      </c>
      <c r="R31" s="49" t="s">
        <v>3841</v>
      </c>
      <c r="S31" s="30">
        <v>50</v>
      </c>
      <c r="T31" s="1289">
        <v>12.35</v>
      </c>
      <c r="V31" s="145" t="s">
        <v>6443</v>
      </c>
      <c r="W31" s="103">
        <v>978</v>
      </c>
    </row>
    <row r="32" spans="8:23" ht="12" customHeight="1">
      <c r="H32" s="34" t="s">
        <v>3852</v>
      </c>
      <c r="I32" s="49" t="s">
        <v>1842</v>
      </c>
      <c r="J32" s="49">
        <v>8</v>
      </c>
      <c r="K32" s="49" t="s">
        <v>3805</v>
      </c>
      <c r="L32" s="30">
        <v>36</v>
      </c>
      <c r="M32" s="1514">
        <f t="shared" si="1"/>
        <v>41.52</v>
      </c>
      <c r="N32" s="19"/>
      <c r="O32" s="34" t="s">
        <v>3853</v>
      </c>
      <c r="P32" s="49" t="s">
        <v>1842</v>
      </c>
      <c r="Q32" s="49">
        <v>9</v>
      </c>
      <c r="R32" s="49" t="s">
        <v>3841</v>
      </c>
      <c r="S32" s="30">
        <v>50</v>
      </c>
      <c r="T32" s="1290">
        <v>21.58</v>
      </c>
      <c r="V32" s="147" t="s">
        <v>6444</v>
      </c>
      <c r="W32" s="103">
        <v>978</v>
      </c>
    </row>
    <row r="33" spans="8:23" ht="12" customHeight="1">
      <c r="H33" s="34" t="s">
        <v>3854</v>
      </c>
      <c r="I33" s="49" t="s">
        <v>1842</v>
      </c>
      <c r="J33" s="49">
        <v>9</v>
      </c>
      <c r="K33" s="49" t="s">
        <v>3805</v>
      </c>
      <c r="L33" s="30">
        <v>36</v>
      </c>
      <c r="M33" s="1514">
        <f t="shared" si="1"/>
        <v>44.97</v>
      </c>
      <c r="N33" s="19"/>
      <c r="O33" s="34" t="s">
        <v>3855</v>
      </c>
      <c r="P33" s="49" t="s">
        <v>1842</v>
      </c>
      <c r="Q33" s="49">
        <v>10</v>
      </c>
      <c r="R33" s="49" t="s">
        <v>3841</v>
      </c>
      <c r="S33" s="30">
        <v>50</v>
      </c>
      <c r="T33" s="1316">
        <v>23.62</v>
      </c>
      <c r="V33" s="149" t="s">
        <v>6445</v>
      </c>
      <c r="W33" s="103">
        <v>978</v>
      </c>
    </row>
    <row r="34" spans="8:23" ht="12" customHeight="1">
      <c r="H34" s="34" t="s">
        <v>3856</v>
      </c>
      <c r="I34" s="49" t="s">
        <v>1842</v>
      </c>
      <c r="J34" s="49">
        <v>10</v>
      </c>
      <c r="K34" s="49" t="s">
        <v>3805</v>
      </c>
      <c r="L34" s="30">
        <v>36</v>
      </c>
      <c r="M34" s="1514">
        <f t="shared" si="1"/>
        <v>49.34</v>
      </c>
      <c r="N34" s="19"/>
      <c r="O34" s="34" t="s">
        <v>3857</v>
      </c>
      <c r="P34" s="49" t="s">
        <v>1842</v>
      </c>
      <c r="Q34" s="49">
        <v>11</v>
      </c>
      <c r="R34" s="49" t="s">
        <v>3841</v>
      </c>
      <c r="S34" s="30">
        <v>50</v>
      </c>
      <c r="T34" s="1294">
        <v>26.37</v>
      </c>
      <c r="V34" s="153" t="s">
        <v>6446</v>
      </c>
      <c r="W34" s="103">
        <v>978</v>
      </c>
    </row>
    <row r="35" spans="8:23" ht="12" customHeight="1">
      <c r="H35" s="34" t="s">
        <v>3858</v>
      </c>
      <c r="I35" s="49" t="s">
        <v>1842</v>
      </c>
      <c r="J35" s="49">
        <v>11</v>
      </c>
      <c r="K35" s="49" t="s">
        <v>3805</v>
      </c>
      <c r="L35" s="30">
        <v>36</v>
      </c>
      <c r="M35" s="1514">
        <f t="shared" si="1"/>
        <v>55.12</v>
      </c>
      <c r="N35" s="19"/>
      <c r="O35" s="34" t="s">
        <v>3859</v>
      </c>
      <c r="P35" s="49" t="s">
        <v>1842</v>
      </c>
      <c r="Q35" s="49">
        <v>12</v>
      </c>
      <c r="R35" s="49" t="s">
        <v>3841</v>
      </c>
      <c r="S35" s="30">
        <v>50</v>
      </c>
      <c r="T35" s="1293">
        <v>28.42</v>
      </c>
      <c r="V35" s="151" t="s">
        <v>6447</v>
      </c>
      <c r="W35" s="103">
        <v>978</v>
      </c>
    </row>
    <row r="36" spans="8:23" ht="12" customHeight="1" thickBot="1">
      <c r="H36" s="34" t="s">
        <v>3860</v>
      </c>
      <c r="I36" s="49" t="s">
        <v>1842</v>
      </c>
      <c r="J36" s="49">
        <v>12</v>
      </c>
      <c r="K36" s="49" t="s">
        <v>3805</v>
      </c>
      <c r="L36" s="30">
        <v>36</v>
      </c>
      <c r="M36" s="1514">
        <f t="shared" si="1"/>
        <v>59.77</v>
      </c>
      <c r="N36" s="19"/>
      <c r="O36" s="33" t="s">
        <v>3861</v>
      </c>
      <c r="P36" s="43" t="s">
        <v>1114</v>
      </c>
      <c r="Q36" s="43">
        <v>2</v>
      </c>
      <c r="R36" s="43" t="s">
        <v>3841</v>
      </c>
      <c r="S36" s="29">
        <v>50</v>
      </c>
      <c r="T36" s="1281">
        <v>7.07</v>
      </c>
      <c r="V36" s="155" t="s">
        <v>6448</v>
      </c>
      <c r="W36" s="103">
        <v>978</v>
      </c>
    </row>
    <row r="37" spans="8:20" ht="12" customHeight="1">
      <c r="H37" s="34" t="s">
        <v>3806</v>
      </c>
      <c r="I37" s="49" t="s">
        <v>1842</v>
      </c>
      <c r="J37" s="49">
        <v>2</v>
      </c>
      <c r="K37" s="49" t="s">
        <v>3805</v>
      </c>
      <c r="L37" s="30">
        <v>50</v>
      </c>
      <c r="M37" s="1514">
        <f t="shared" si="1"/>
        <v>15.03</v>
      </c>
      <c r="N37" s="19"/>
      <c r="O37" s="19"/>
      <c r="P37" s="19"/>
      <c r="Q37" s="19"/>
      <c r="R37" s="19"/>
      <c r="S37" s="19"/>
      <c r="T37" s="19"/>
    </row>
    <row r="38" spans="8:20" ht="12" customHeight="1">
      <c r="H38" s="34" t="s">
        <v>3808</v>
      </c>
      <c r="I38" s="49" t="s">
        <v>1842</v>
      </c>
      <c r="J38" s="49">
        <v>3</v>
      </c>
      <c r="K38" s="49" t="s">
        <v>3805</v>
      </c>
      <c r="L38" s="30">
        <v>50</v>
      </c>
      <c r="M38" s="1514">
        <f t="shared" si="1"/>
        <v>20.48</v>
      </c>
      <c r="N38" s="19"/>
      <c r="O38" s="19"/>
      <c r="P38" s="19"/>
      <c r="Q38" s="19"/>
      <c r="R38" s="19"/>
      <c r="S38" s="19"/>
      <c r="T38" s="19"/>
    </row>
    <row r="39" spans="8:20" ht="12" customHeight="1">
      <c r="H39" s="34" t="s">
        <v>3810</v>
      </c>
      <c r="I39" s="49" t="s">
        <v>1842</v>
      </c>
      <c r="J39" s="49">
        <v>4</v>
      </c>
      <c r="K39" s="49" t="s">
        <v>3805</v>
      </c>
      <c r="L39" s="30">
        <v>50</v>
      </c>
      <c r="M39" s="1514">
        <f t="shared" si="1"/>
        <v>26.31</v>
      </c>
      <c r="N39" s="19"/>
      <c r="O39" s="19"/>
      <c r="P39" s="19"/>
      <c r="Q39" s="19"/>
      <c r="R39" s="19"/>
      <c r="S39" s="19"/>
      <c r="T39" s="19"/>
    </row>
    <row r="40" spans="8:20" ht="12" customHeight="1">
      <c r="H40" s="34" t="s">
        <v>3812</v>
      </c>
      <c r="I40" s="49" t="s">
        <v>1842</v>
      </c>
      <c r="J40" s="49">
        <v>5</v>
      </c>
      <c r="K40" s="49" t="s">
        <v>3805</v>
      </c>
      <c r="L40" s="30">
        <v>50</v>
      </c>
      <c r="M40" s="1514">
        <f t="shared" si="1"/>
        <v>32.39</v>
      </c>
      <c r="N40" s="19"/>
      <c r="O40" s="19"/>
      <c r="P40" s="19"/>
      <c r="Q40" s="19"/>
      <c r="R40" s="19"/>
      <c r="S40" s="19"/>
      <c r="T40" s="19"/>
    </row>
    <row r="41" spans="8:20" ht="12" customHeight="1" thickBot="1">
      <c r="H41" s="33" t="s">
        <v>3814</v>
      </c>
      <c r="I41" s="43" t="s">
        <v>1842</v>
      </c>
      <c r="J41" s="43">
        <v>6</v>
      </c>
      <c r="K41" s="43" t="s">
        <v>3805</v>
      </c>
      <c r="L41" s="29">
        <v>50</v>
      </c>
      <c r="M41" s="1515">
        <f t="shared" si="1"/>
        <v>38.96</v>
      </c>
      <c r="N41" s="19"/>
      <c r="O41" s="19"/>
      <c r="P41" s="19"/>
      <c r="Q41" s="19"/>
      <c r="R41" s="19"/>
      <c r="S41" s="19"/>
      <c r="T41" s="19"/>
    </row>
    <row r="42" spans="8:20" ht="9.75" customHeight="1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ht="20.25" customHeight="1" thickBot="1">
      <c r="H43" s="6" t="s">
        <v>3862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9" t="s">
        <v>3863</v>
      </c>
    </row>
    <row r="44" spans="8:20" ht="23.25" customHeight="1" thickBot="1">
      <c r="H44" s="59" t="s">
        <v>160</v>
      </c>
      <c r="I44" s="1756" t="s">
        <v>3864</v>
      </c>
      <c r="J44" s="1756"/>
      <c r="K44" s="1756"/>
      <c r="L44" s="1747"/>
      <c r="M44" s="61" t="s">
        <v>88</v>
      </c>
      <c r="N44" s="3"/>
      <c r="O44" s="59" t="s">
        <v>160</v>
      </c>
      <c r="P44" s="1756" t="s">
        <v>3864</v>
      </c>
      <c r="Q44" s="1756"/>
      <c r="R44" s="1756"/>
      <c r="S44" s="1844"/>
      <c r="T44" s="61" t="s">
        <v>88</v>
      </c>
    </row>
    <row r="45" spans="8:23" ht="12" customHeight="1">
      <c r="H45" s="35" t="s">
        <v>3865</v>
      </c>
      <c r="I45" s="1689" t="s">
        <v>3866</v>
      </c>
      <c r="J45" s="1689"/>
      <c r="K45" s="1689"/>
      <c r="L45" s="1713"/>
      <c r="M45" s="1382">
        <f aca="true" t="shared" si="2" ref="M45:M55">T100</f>
        <v>2045</v>
      </c>
      <c r="N45" s="19"/>
      <c r="O45" s="35" t="s">
        <v>3867</v>
      </c>
      <c r="P45" s="1689" t="s">
        <v>3868</v>
      </c>
      <c r="Q45" s="1689"/>
      <c r="R45" s="1689"/>
      <c r="S45" s="1836"/>
      <c r="T45" s="1362">
        <v>1700</v>
      </c>
      <c r="V45" s="1501">
        <v>1581</v>
      </c>
      <c r="W45" s="103">
        <v>810</v>
      </c>
    </row>
    <row r="46" spans="8:23" ht="12" customHeight="1">
      <c r="H46" s="34" t="s">
        <v>3869</v>
      </c>
      <c r="I46" s="1686" t="s">
        <v>3870</v>
      </c>
      <c r="J46" s="1686"/>
      <c r="K46" s="1686"/>
      <c r="L46" s="1710"/>
      <c r="M46" s="1514">
        <f t="shared" si="2"/>
        <v>2270</v>
      </c>
      <c r="N46" s="19"/>
      <c r="O46" s="34" t="s">
        <v>3871</v>
      </c>
      <c r="P46" s="1686" t="s">
        <v>3872</v>
      </c>
      <c r="Q46" s="1686"/>
      <c r="R46" s="1686"/>
      <c r="S46" s="1843"/>
      <c r="T46" s="1364">
        <v>1890</v>
      </c>
      <c r="V46" s="223" t="s">
        <v>6449</v>
      </c>
      <c r="W46" s="103">
        <v>810</v>
      </c>
    </row>
    <row r="47" spans="8:23" ht="12" customHeight="1">
      <c r="H47" s="34" t="s">
        <v>3873</v>
      </c>
      <c r="I47" s="1686" t="s">
        <v>3874</v>
      </c>
      <c r="J47" s="1686"/>
      <c r="K47" s="1686"/>
      <c r="L47" s="1710"/>
      <c r="M47" s="1514">
        <f t="shared" si="2"/>
        <v>2555</v>
      </c>
      <c r="N47" s="19"/>
      <c r="O47" s="34" t="s">
        <v>3875</v>
      </c>
      <c r="P47" s="1686" t="s">
        <v>3876</v>
      </c>
      <c r="Q47" s="1686"/>
      <c r="R47" s="1686"/>
      <c r="S47" s="1843"/>
      <c r="T47" s="1364">
        <v>2200</v>
      </c>
      <c r="V47" s="223" t="s">
        <v>6450</v>
      </c>
      <c r="W47" s="103">
        <v>810</v>
      </c>
    </row>
    <row r="48" spans="8:23" ht="12" customHeight="1">
      <c r="H48" s="34" t="s">
        <v>3877</v>
      </c>
      <c r="I48" s="1686" t="s">
        <v>3878</v>
      </c>
      <c r="J48" s="1686"/>
      <c r="K48" s="1686"/>
      <c r="L48" s="1710"/>
      <c r="M48" s="1514">
        <f t="shared" si="2"/>
        <v>2870</v>
      </c>
      <c r="N48" s="19"/>
      <c r="O48" s="34" t="s">
        <v>3879</v>
      </c>
      <c r="P48" s="1686" t="s">
        <v>3880</v>
      </c>
      <c r="Q48" s="1686"/>
      <c r="R48" s="1686"/>
      <c r="S48" s="1843"/>
      <c r="T48" s="1364">
        <v>2540</v>
      </c>
      <c r="V48" s="223" t="s">
        <v>6451</v>
      </c>
      <c r="W48" s="103">
        <v>810</v>
      </c>
    </row>
    <row r="49" spans="8:23" ht="12" customHeight="1">
      <c r="H49" s="34" t="s">
        <v>3881</v>
      </c>
      <c r="I49" s="1686" t="s">
        <v>3882</v>
      </c>
      <c r="J49" s="1686"/>
      <c r="K49" s="1686"/>
      <c r="L49" s="1710"/>
      <c r="M49" s="1514">
        <f t="shared" si="2"/>
        <v>3180</v>
      </c>
      <c r="N49" s="19"/>
      <c r="O49" s="34" t="s">
        <v>3883</v>
      </c>
      <c r="P49" s="1686" t="s">
        <v>3884</v>
      </c>
      <c r="Q49" s="1686"/>
      <c r="R49" s="1686"/>
      <c r="S49" s="1843"/>
      <c r="T49" s="1364">
        <v>2770</v>
      </c>
      <c r="V49" s="223" t="s">
        <v>6452</v>
      </c>
      <c r="W49" s="103">
        <v>810</v>
      </c>
    </row>
    <row r="50" spans="8:23" ht="12" customHeight="1">
      <c r="H50" s="34" t="s">
        <v>3885</v>
      </c>
      <c r="I50" s="1686" t="s">
        <v>3886</v>
      </c>
      <c r="J50" s="1686"/>
      <c r="K50" s="1686"/>
      <c r="L50" s="1710"/>
      <c r="M50" s="1514">
        <f t="shared" si="2"/>
        <v>3540</v>
      </c>
      <c r="N50" s="19"/>
      <c r="O50" s="34" t="s">
        <v>3887</v>
      </c>
      <c r="P50" s="1686" t="s">
        <v>3888</v>
      </c>
      <c r="Q50" s="1686"/>
      <c r="R50" s="1686"/>
      <c r="S50" s="1843"/>
      <c r="T50" s="1364">
        <v>3480</v>
      </c>
      <c r="V50" s="223" t="s">
        <v>6453</v>
      </c>
      <c r="W50" s="103">
        <v>810</v>
      </c>
    </row>
    <row r="51" spans="8:23" ht="12" customHeight="1">
      <c r="H51" s="34" t="s">
        <v>3889</v>
      </c>
      <c r="I51" s="1686" t="s">
        <v>3890</v>
      </c>
      <c r="J51" s="1686"/>
      <c r="K51" s="1686"/>
      <c r="L51" s="1710"/>
      <c r="M51" s="1514">
        <f t="shared" si="2"/>
        <v>3910</v>
      </c>
      <c r="N51" s="19"/>
      <c r="O51" s="34" t="s">
        <v>3891</v>
      </c>
      <c r="P51" s="1686" t="s">
        <v>3892</v>
      </c>
      <c r="Q51" s="1686"/>
      <c r="R51" s="1686"/>
      <c r="S51" s="1843"/>
      <c r="T51" s="1364">
        <v>3840</v>
      </c>
      <c r="V51" s="223" t="s">
        <v>6454</v>
      </c>
      <c r="W51" s="103">
        <v>810</v>
      </c>
    </row>
    <row r="52" spans="8:23" ht="12" customHeight="1">
      <c r="H52" s="34" t="s">
        <v>3893</v>
      </c>
      <c r="I52" s="1686" t="s">
        <v>3894</v>
      </c>
      <c r="J52" s="1686"/>
      <c r="K52" s="1686"/>
      <c r="L52" s="1710"/>
      <c r="M52" s="1514">
        <f t="shared" si="2"/>
        <v>4320</v>
      </c>
      <c r="N52" s="19"/>
      <c r="O52" s="34" t="s">
        <v>3895</v>
      </c>
      <c r="P52" s="1686" t="s">
        <v>3896</v>
      </c>
      <c r="Q52" s="1686"/>
      <c r="R52" s="1686"/>
      <c r="S52" s="1843"/>
      <c r="T52" s="1364">
        <v>4230</v>
      </c>
      <c r="V52" s="223" t="s">
        <v>6455</v>
      </c>
      <c r="W52" s="103">
        <v>810</v>
      </c>
    </row>
    <row r="53" spans="8:23" ht="12" customHeight="1">
      <c r="H53" s="34" t="s">
        <v>3897</v>
      </c>
      <c r="I53" s="1686" t="s">
        <v>3898</v>
      </c>
      <c r="J53" s="1686"/>
      <c r="K53" s="1686"/>
      <c r="L53" s="1710"/>
      <c r="M53" s="1514">
        <f t="shared" si="2"/>
        <v>4730</v>
      </c>
      <c r="N53" s="19"/>
      <c r="O53" s="34" t="s">
        <v>3899</v>
      </c>
      <c r="P53" s="1686" t="s">
        <v>3900</v>
      </c>
      <c r="Q53" s="1686"/>
      <c r="R53" s="1686"/>
      <c r="S53" s="1843"/>
      <c r="T53" s="1364">
        <v>4670</v>
      </c>
      <c r="V53" s="223" t="s">
        <v>6456</v>
      </c>
      <c r="W53" s="103">
        <v>810</v>
      </c>
    </row>
    <row r="54" spans="8:23" ht="12" customHeight="1">
      <c r="H54" s="34" t="s">
        <v>3901</v>
      </c>
      <c r="I54" s="1686" t="s">
        <v>3902</v>
      </c>
      <c r="J54" s="1686"/>
      <c r="K54" s="1686"/>
      <c r="L54" s="1710"/>
      <c r="M54" s="1514">
        <f t="shared" si="2"/>
        <v>5220</v>
      </c>
      <c r="N54" s="19"/>
      <c r="O54" s="34" t="s">
        <v>3903</v>
      </c>
      <c r="P54" s="1686" t="s">
        <v>3904</v>
      </c>
      <c r="Q54" s="1686"/>
      <c r="R54" s="1686"/>
      <c r="S54" s="1843"/>
      <c r="T54" s="1443">
        <v>5130</v>
      </c>
      <c r="V54" s="231" t="s">
        <v>6457</v>
      </c>
      <c r="W54" s="103">
        <v>810</v>
      </c>
    </row>
    <row r="55" spans="8:23" ht="12" customHeight="1" thickBot="1">
      <c r="H55" s="33" t="s">
        <v>3905</v>
      </c>
      <c r="I55" s="1687" t="s">
        <v>3906</v>
      </c>
      <c r="J55" s="1687"/>
      <c r="K55" s="1687"/>
      <c r="L55" s="1711"/>
      <c r="M55" s="1515">
        <f t="shared" si="2"/>
        <v>5750</v>
      </c>
      <c r="N55" s="19"/>
      <c r="O55" s="33" t="s">
        <v>3907</v>
      </c>
      <c r="P55" s="1687" t="s">
        <v>3908</v>
      </c>
      <c r="Q55" s="1687"/>
      <c r="R55" s="1687"/>
      <c r="S55" s="1817"/>
      <c r="T55" s="1418">
        <v>5650</v>
      </c>
      <c r="V55" s="231" t="s">
        <v>6458</v>
      </c>
      <c r="W55" s="103">
        <v>810</v>
      </c>
    </row>
    <row r="56" spans="8:20" ht="12.75">
      <c r="H56" s="19"/>
      <c r="I56" s="1737"/>
      <c r="J56" s="1737"/>
      <c r="K56" s="1737"/>
      <c r="L56" s="19"/>
      <c r="M56" s="19"/>
      <c r="N56" s="19"/>
      <c r="O56" s="19"/>
      <c r="P56" s="19"/>
      <c r="Q56" s="19"/>
      <c r="R56" s="19"/>
      <c r="S56" s="19"/>
      <c r="T56" s="1301" t="s">
        <v>3909</v>
      </c>
    </row>
    <row r="59" spans="15:20" ht="13.5" thickBot="1">
      <c r="O59" s="37" t="s">
        <v>3799</v>
      </c>
      <c r="P59" s="37"/>
      <c r="Q59" s="37"/>
      <c r="R59" s="37"/>
      <c r="S59" s="37"/>
      <c r="T59" s="37"/>
    </row>
    <row r="60" spans="15:20" ht="20.25" thickBot="1">
      <c r="O60" s="59" t="s">
        <v>160</v>
      </c>
      <c r="P60" s="2" t="s">
        <v>3800</v>
      </c>
      <c r="Q60" s="2" t="s">
        <v>3801</v>
      </c>
      <c r="R60" s="2" t="s">
        <v>3802</v>
      </c>
      <c r="S60" s="60" t="s">
        <v>3803</v>
      </c>
      <c r="T60" s="61" t="s">
        <v>17</v>
      </c>
    </row>
    <row r="61" spans="15:23" ht="12.75">
      <c r="O61" s="35" t="s">
        <v>3804</v>
      </c>
      <c r="P61" s="46" t="s">
        <v>1114</v>
      </c>
      <c r="Q61" s="46">
        <v>2</v>
      </c>
      <c r="R61" s="46" t="s">
        <v>3805</v>
      </c>
      <c r="S61" s="25">
        <v>50</v>
      </c>
      <c r="T61" s="1504">
        <v>116.3</v>
      </c>
      <c r="V61" s="164" t="s">
        <v>6459</v>
      </c>
      <c r="W61" s="103">
        <v>978</v>
      </c>
    </row>
    <row r="62" spans="15:23" ht="12.75">
      <c r="O62" s="34" t="s">
        <v>3807</v>
      </c>
      <c r="P62" s="49" t="s">
        <v>1114</v>
      </c>
      <c r="Q62" s="49">
        <v>3</v>
      </c>
      <c r="R62" s="49" t="s">
        <v>3805</v>
      </c>
      <c r="S62" s="30">
        <v>50</v>
      </c>
      <c r="T62" s="1296">
        <v>135.18</v>
      </c>
      <c r="V62" s="166" t="s">
        <v>6460</v>
      </c>
      <c r="W62" s="103">
        <v>978</v>
      </c>
    </row>
    <row r="63" spans="15:23" ht="12.75">
      <c r="O63" s="34" t="s">
        <v>3809</v>
      </c>
      <c r="P63" s="49" t="s">
        <v>1114</v>
      </c>
      <c r="Q63" s="49">
        <v>4</v>
      </c>
      <c r="R63" s="49" t="s">
        <v>3805</v>
      </c>
      <c r="S63" s="30">
        <v>50</v>
      </c>
      <c r="T63" s="1296">
        <v>160.95</v>
      </c>
      <c r="V63" s="166" t="s">
        <v>6461</v>
      </c>
      <c r="W63" s="103">
        <v>978</v>
      </c>
    </row>
    <row r="64" spans="15:23" ht="12.75">
      <c r="O64" s="34" t="s">
        <v>3811</v>
      </c>
      <c r="P64" s="49" t="s">
        <v>1114</v>
      </c>
      <c r="Q64" s="49">
        <v>5</v>
      </c>
      <c r="R64" s="49" t="s">
        <v>3805</v>
      </c>
      <c r="S64" s="30">
        <v>50</v>
      </c>
      <c r="T64" s="1296">
        <v>183.85</v>
      </c>
      <c r="V64" s="166" t="s">
        <v>6462</v>
      </c>
      <c r="W64" s="103">
        <v>978</v>
      </c>
    </row>
    <row r="65" spans="15:23" ht="12" customHeight="1">
      <c r="O65" s="34" t="s">
        <v>3813</v>
      </c>
      <c r="P65" s="49" t="s">
        <v>1114</v>
      </c>
      <c r="Q65" s="49">
        <v>6</v>
      </c>
      <c r="R65" s="49" t="s">
        <v>3805</v>
      </c>
      <c r="S65" s="30">
        <v>50</v>
      </c>
      <c r="T65" s="1296">
        <v>205.13</v>
      </c>
      <c r="V65" s="166" t="s">
        <v>6463</v>
      </c>
      <c r="W65" s="103">
        <v>978</v>
      </c>
    </row>
    <row r="66" spans="15:23" ht="12.75">
      <c r="O66" s="34" t="s">
        <v>3815</v>
      </c>
      <c r="P66" s="49" t="s">
        <v>1114</v>
      </c>
      <c r="Q66" s="49">
        <v>7</v>
      </c>
      <c r="R66" s="49" t="s">
        <v>3805</v>
      </c>
      <c r="S66" s="30">
        <v>50</v>
      </c>
      <c r="T66" s="1296">
        <v>229.44</v>
      </c>
      <c r="V66" s="166" t="s">
        <v>6464</v>
      </c>
      <c r="W66" s="103">
        <v>978</v>
      </c>
    </row>
    <row r="67" spans="15:23" ht="12.75">
      <c r="O67" s="34" t="s">
        <v>3817</v>
      </c>
      <c r="P67" s="49" t="s">
        <v>1114</v>
      </c>
      <c r="Q67" s="49">
        <v>8</v>
      </c>
      <c r="R67" s="49" t="s">
        <v>3805</v>
      </c>
      <c r="S67" s="30">
        <v>50</v>
      </c>
      <c r="T67" s="1296">
        <v>249.76</v>
      </c>
      <c r="V67" s="166" t="s">
        <v>6465</v>
      </c>
      <c r="W67" s="103">
        <v>978</v>
      </c>
    </row>
    <row r="68" spans="15:23" ht="12.75">
      <c r="O68" s="34" t="s">
        <v>3819</v>
      </c>
      <c r="P68" s="49" t="s">
        <v>1114</v>
      </c>
      <c r="Q68" s="49">
        <v>9</v>
      </c>
      <c r="R68" s="49" t="s">
        <v>3805</v>
      </c>
      <c r="S68" s="30">
        <v>50</v>
      </c>
      <c r="T68" s="1296">
        <v>270.14</v>
      </c>
      <c r="V68" s="166" t="s">
        <v>6466</v>
      </c>
      <c r="W68" s="103">
        <v>978</v>
      </c>
    </row>
    <row r="69" spans="15:23" ht="12.75">
      <c r="O69" s="34" t="s">
        <v>3821</v>
      </c>
      <c r="P69" s="49" t="s">
        <v>1114</v>
      </c>
      <c r="Q69" s="49">
        <v>10</v>
      </c>
      <c r="R69" s="49" t="s">
        <v>3805</v>
      </c>
      <c r="S69" s="30">
        <v>50</v>
      </c>
      <c r="T69" s="1299">
        <v>296.73</v>
      </c>
      <c r="V69" s="168" t="s">
        <v>6467</v>
      </c>
      <c r="W69" s="103">
        <v>978</v>
      </c>
    </row>
    <row r="70" spans="15:23" ht="12.75">
      <c r="O70" s="34" t="s">
        <v>3823</v>
      </c>
      <c r="P70" s="49" t="s">
        <v>1114</v>
      </c>
      <c r="Q70" s="49">
        <v>11</v>
      </c>
      <c r="R70" s="49" t="s">
        <v>3805</v>
      </c>
      <c r="S70" s="30">
        <v>50</v>
      </c>
      <c r="T70" s="1299">
        <v>317.11</v>
      </c>
      <c r="V70" s="168" t="s">
        <v>6468</v>
      </c>
      <c r="W70" s="103">
        <v>978</v>
      </c>
    </row>
    <row r="71" spans="15:23" ht="12.75">
      <c r="O71" s="34" t="s">
        <v>3825</v>
      </c>
      <c r="P71" s="49" t="s">
        <v>1114</v>
      </c>
      <c r="Q71" s="49">
        <v>12</v>
      </c>
      <c r="R71" s="49" t="s">
        <v>3805</v>
      </c>
      <c r="S71" s="30">
        <v>50</v>
      </c>
      <c r="T71" s="1299">
        <v>337.46</v>
      </c>
      <c r="V71" s="168" t="s">
        <v>6469</v>
      </c>
      <c r="W71" s="103">
        <v>978</v>
      </c>
    </row>
    <row r="72" spans="15:23" ht="12.75">
      <c r="O72" s="34" t="s">
        <v>3827</v>
      </c>
      <c r="P72" s="49" t="s">
        <v>1866</v>
      </c>
      <c r="Q72" s="49">
        <v>6</v>
      </c>
      <c r="R72" s="49" t="s">
        <v>3805</v>
      </c>
      <c r="S72" s="30">
        <v>50</v>
      </c>
      <c r="T72" s="1346">
        <v>235.22</v>
      </c>
      <c r="V72" s="170" t="s">
        <v>6470</v>
      </c>
      <c r="W72" s="103">
        <v>978</v>
      </c>
    </row>
    <row r="73" spans="15:23" ht="13.5" thickBot="1">
      <c r="O73" s="33" t="s">
        <v>3830</v>
      </c>
      <c r="P73" s="43" t="s">
        <v>1866</v>
      </c>
      <c r="Q73" s="43">
        <v>9</v>
      </c>
      <c r="R73" s="43" t="s">
        <v>3805</v>
      </c>
      <c r="S73" s="29">
        <v>50</v>
      </c>
      <c r="T73" s="1415">
        <v>312.21</v>
      </c>
      <c r="V73" s="172" t="s">
        <v>6471</v>
      </c>
      <c r="W73" s="103">
        <v>978</v>
      </c>
    </row>
    <row r="74" spans="15:23" ht="12.75">
      <c r="O74" s="1841" t="s">
        <v>3832</v>
      </c>
      <c r="P74" s="1841"/>
      <c r="Q74" s="1841"/>
      <c r="R74" s="1841"/>
      <c r="S74" s="1841"/>
      <c r="T74" s="1841"/>
      <c r="W74" s="103">
        <v>978</v>
      </c>
    </row>
    <row r="75" spans="15:23" ht="12.75">
      <c r="O75" s="1743"/>
      <c r="P75" s="1743"/>
      <c r="Q75" s="1743"/>
      <c r="R75" s="1743"/>
      <c r="S75" s="1743"/>
      <c r="T75" s="1743"/>
      <c r="W75" s="103">
        <v>978</v>
      </c>
    </row>
    <row r="76" spans="15:23" ht="12.75">
      <c r="O76" s="1743"/>
      <c r="P76" s="1743"/>
      <c r="Q76" s="1743"/>
      <c r="R76" s="1743"/>
      <c r="S76" s="1743"/>
      <c r="T76" s="1743"/>
      <c r="W76" s="103">
        <v>978</v>
      </c>
    </row>
    <row r="77" spans="15:23" ht="12.75">
      <c r="O77" s="1743"/>
      <c r="P77" s="1743"/>
      <c r="Q77" s="1743"/>
      <c r="R77" s="1743"/>
      <c r="S77" s="1743"/>
      <c r="T77" s="1743"/>
      <c r="W77" s="103">
        <v>978</v>
      </c>
    </row>
    <row r="78" spans="15:23" ht="12.75">
      <c r="O78" s="6" t="s">
        <v>3836</v>
      </c>
      <c r="P78" s="19"/>
      <c r="Q78" s="19"/>
      <c r="R78" s="19"/>
      <c r="S78" s="19"/>
      <c r="T78" s="19"/>
      <c r="W78" s="103">
        <v>978</v>
      </c>
    </row>
    <row r="79" spans="15:23" ht="13.5" thickBot="1">
      <c r="O79" s="1842" t="s">
        <v>3837</v>
      </c>
      <c r="P79" s="1842"/>
      <c r="Q79" s="1842"/>
      <c r="R79" s="1842"/>
      <c r="S79" s="1842"/>
      <c r="T79" s="1842"/>
      <c r="W79" s="103">
        <v>978</v>
      </c>
    </row>
    <row r="80" spans="15:23" ht="20.25" thickBot="1">
      <c r="O80" s="59" t="s">
        <v>160</v>
      </c>
      <c r="P80" s="2" t="s">
        <v>3800</v>
      </c>
      <c r="Q80" s="2" t="s">
        <v>3801</v>
      </c>
      <c r="R80" s="2" t="s">
        <v>3802</v>
      </c>
      <c r="S80" s="60" t="s">
        <v>3803</v>
      </c>
      <c r="T80" s="61" t="s">
        <v>17</v>
      </c>
      <c r="W80" s="103">
        <v>978</v>
      </c>
    </row>
    <row r="81" spans="15:23" ht="12.75">
      <c r="O81" s="35" t="s">
        <v>3839</v>
      </c>
      <c r="P81" s="46" t="s">
        <v>1842</v>
      </c>
      <c r="Q81" s="46">
        <v>2</v>
      </c>
      <c r="R81" s="46" t="s">
        <v>3805</v>
      </c>
      <c r="S81" s="25">
        <v>36</v>
      </c>
      <c r="T81" s="20">
        <v>12.42</v>
      </c>
      <c r="W81" s="103">
        <v>978</v>
      </c>
    </row>
    <row r="82" spans="15:23" ht="12.75">
      <c r="O82" s="34" t="s">
        <v>3842</v>
      </c>
      <c r="P82" s="49" t="s">
        <v>1842</v>
      </c>
      <c r="Q82" s="49">
        <v>3</v>
      </c>
      <c r="R82" s="49" t="s">
        <v>3805</v>
      </c>
      <c r="S82" s="30">
        <v>36</v>
      </c>
      <c r="T82" s="1493">
        <v>17.48</v>
      </c>
      <c r="V82" s="180" t="s">
        <v>6472</v>
      </c>
      <c r="W82" s="103">
        <v>978</v>
      </c>
    </row>
    <row r="83" spans="15:23" ht="12.75">
      <c r="O83" s="34" t="s">
        <v>3844</v>
      </c>
      <c r="P83" s="49" t="s">
        <v>1842</v>
      </c>
      <c r="Q83" s="49">
        <v>4</v>
      </c>
      <c r="R83" s="49" t="s">
        <v>3805</v>
      </c>
      <c r="S83" s="30">
        <v>36</v>
      </c>
      <c r="T83" s="1356">
        <v>21.93</v>
      </c>
      <c r="V83" s="201" t="s">
        <v>6473</v>
      </c>
      <c r="W83" s="103">
        <v>978</v>
      </c>
    </row>
    <row r="84" spans="15:23" ht="12.75">
      <c r="O84" s="34" t="s">
        <v>3846</v>
      </c>
      <c r="P84" s="49" t="s">
        <v>1842</v>
      </c>
      <c r="Q84" s="49">
        <v>5</v>
      </c>
      <c r="R84" s="49" t="s">
        <v>3805</v>
      </c>
      <c r="S84" s="30">
        <v>36</v>
      </c>
      <c r="T84" s="1438">
        <v>26.43</v>
      </c>
      <c r="V84" s="188" t="s">
        <v>6474</v>
      </c>
      <c r="W84" s="103">
        <v>978</v>
      </c>
    </row>
    <row r="85" spans="15:23" ht="12.75">
      <c r="O85" s="34" t="s">
        <v>3848</v>
      </c>
      <c r="P85" s="49" t="s">
        <v>1842</v>
      </c>
      <c r="Q85" s="49">
        <v>6</v>
      </c>
      <c r="R85" s="49" t="s">
        <v>3805</v>
      </c>
      <c r="S85" s="30">
        <v>36</v>
      </c>
      <c r="T85" s="1352">
        <v>31.83</v>
      </c>
      <c r="V85" s="190" t="s">
        <v>6475</v>
      </c>
      <c r="W85" s="103">
        <v>978</v>
      </c>
    </row>
    <row r="86" spans="15:23" ht="12.75">
      <c r="O86" s="34" t="s">
        <v>3850</v>
      </c>
      <c r="P86" s="49" t="s">
        <v>1842</v>
      </c>
      <c r="Q86" s="49">
        <v>7</v>
      </c>
      <c r="R86" s="49" t="s">
        <v>3805</v>
      </c>
      <c r="S86" s="30">
        <v>36</v>
      </c>
      <c r="T86" s="1353">
        <v>36.08</v>
      </c>
      <c r="V86" s="197" t="s">
        <v>6476</v>
      </c>
      <c r="W86" s="103">
        <v>978</v>
      </c>
    </row>
    <row r="87" spans="15:23" ht="12.75">
      <c r="O87" s="34" t="s">
        <v>3852</v>
      </c>
      <c r="P87" s="49" t="s">
        <v>1842</v>
      </c>
      <c r="Q87" s="49">
        <v>8</v>
      </c>
      <c r="R87" s="49" t="s">
        <v>3805</v>
      </c>
      <c r="S87" s="30">
        <v>36</v>
      </c>
      <c r="T87" s="1355">
        <v>41.52</v>
      </c>
      <c r="V87" s="199" t="s">
        <v>6477</v>
      </c>
      <c r="W87" s="103">
        <v>978</v>
      </c>
    </row>
    <row r="88" spans="15:23" ht="12.75">
      <c r="O88" s="34" t="s">
        <v>3854</v>
      </c>
      <c r="P88" s="49" t="s">
        <v>1842</v>
      </c>
      <c r="Q88" s="49">
        <v>9</v>
      </c>
      <c r="R88" s="49" t="s">
        <v>3805</v>
      </c>
      <c r="S88" s="30">
        <v>36</v>
      </c>
      <c r="T88" s="1442">
        <v>44.97</v>
      </c>
      <c r="V88" s="203" t="s">
        <v>6478</v>
      </c>
      <c r="W88" s="103">
        <v>978</v>
      </c>
    </row>
    <row r="89" spans="15:23" ht="12.75">
      <c r="O89" s="34" t="s">
        <v>3856</v>
      </c>
      <c r="P89" s="49" t="s">
        <v>1842</v>
      </c>
      <c r="Q89" s="49">
        <v>10</v>
      </c>
      <c r="R89" s="49" t="s">
        <v>3805</v>
      </c>
      <c r="S89" s="30">
        <v>36</v>
      </c>
      <c r="T89" s="1348">
        <v>49.34</v>
      </c>
      <c r="V89" s="174" t="s">
        <v>6479</v>
      </c>
      <c r="W89" s="103">
        <v>978</v>
      </c>
    </row>
    <row r="90" spans="15:23" ht="12.75">
      <c r="O90" s="34" t="s">
        <v>3858</v>
      </c>
      <c r="P90" s="49" t="s">
        <v>1842</v>
      </c>
      <c r="Q90" s="49">
        <v>11</v>
      </c>
      <c r="R90" s="49" t="s">
        <v>3805</v>
      </c>
      <c r="S90" s="30">
        <v>36</v>
      </c>
      <c r="T90" s="1324">
        <v>55.12</v>
      </c>
      <c r="V90" s="176" t="s">
        <v>6480</v>
      </c>
      <c r="W90" s="103">
        <v>978</v>
      </c>
    </row>
    <row r="91" spans="15:23" ht="12.75">
      <c r="O91" s="34" t="s">
        <v>3860</v>
      </c>
      <c r="P91" s="49" t="s">
        <v>1842</v>
      </c>
      <c r="Q91" s="49">
        <v>12</v>
      </c>
      <c r="R91" s="49" t="s">
        <v>3805</v>
      </c>
      <c r="S91" s="30">
        <v>36</v>
      </c>
      <c r="T91" s="1349">
        <v>59.77</v>
      </c>
      <c r="V91" s="178" t="s">
        <v>6481</v>
      </c>
      <c r="W91" s="103">
        <v>978</v>
      </c>
    </row>
    <row r="92" spans="15:23" ht="12.75">
      <c r="O92" s="34" t="s">
        <v>3806</v>
      </c>
      <c r="P92" s="49" t="s">
        <v>1842</v>
      </c>
      <c r="Q92" s="49">
        <v>2</v>
      </c>
      <c r="R92" s="49" t="s">
        <v>3805</v>
      </c>
      <c r="S92" s="30">
        <v>50</v>
      </c>
      <c r="T92" s="1361">
        <v>15.03</v>
      </c>
      <c r="V92" s="219" t="s">
        <v>6422</v>
      </c>
      <c r="W92" s="103">
        <v>978</v>
      </c>
    </row>
    <row r="93" spans="15:23" ht="12.75">
      <c r="O93" s="34" t="s">
        <v>3808</v>
      </c>
      <c r="P93" s="49" t="s">
        <v>1842</v>
      </c>
      <c r="Q93" s="49">
        <v>3</v>
      </c>
      <c r="R93" s="49" t="s">
        <v>3805</v>
      </c>
      <c r="S93" s="30">
        <v>50</v>
      </c>
      <c r="T93" s="1359">
        <v>20.48</v>
      </c>
      <c r="V93" s="205" t="s">
        <v>6423</v>
      </c>
      <c r="W93" s="103">
        <v>978</v>
      </c>
    </row>
    <row r="94" spans="15:23" ht="12.75">
      <c r="O94" s="34" t="s">
        <v>3810</v>
      </c>
      <c r="P94" s="49" t="s">
        <v>1842</v>
      </c>
      <c r="Q94" s="49">
        <v>4</v>
      </c>
      <c r="R94" s="49" t="s">
        <v>3805</v>
      </c>
      <c r="S94" s="30">
        <v>50</v>
      </c>
      <c r="T94" s="1333">
        <v>26.31</v>
      </c>
      <c r="V94" s="215" t="s">
        <v>6424</v>
      </c>
      <c r="W94" s="103">
        <v>978</v>
      </c>
    </row>
    <row r="95" spans="15:23" ht="12.75">
      <c r="O95" s="34" t="s">
        <v>3812</v>
      </c>
      <c r="P95" s="49" t="s">
        <v>1842</v>
      </c>
      <c r="Q95" s="49">
        <v>5</v>
      </c>
      <c r="R95" s="49" t="s">
        <v>3805</v>
      </c>
      <c r="S95" s="30">
        <v>50</v>
      </c>
      <c r="T95" s="1332">
        <v>32.39</v>
      </c>
      <c r="V95" s="212" t="s">
        <v>6425</v>
      </c>
      <c r="W95" s="103">
        <v>978</v>
      </c>
    </row>
    <row r="96" spans="15:23" ht="13.5" thickBot="1">
      <c r="O96" s="33" t="s">
        <v>3814</v>
      </c>
      <c r="P96" s="43" t="s">
        <v>1842</v>
      </c>
      <c r="Q96" s="43">
        <v>6</v>
      </c>
      <c r="R96" s="43" t="s">
        <v>3805</v>
      </c>
      <c r="S96" s="29">
        <v>50</v>
      </c>
      <c r="T96" s="1334">
        <v>38.96</v>
      </c>
      <c r="V96" s="217" t="s">
        <v>6426</v>
      </c>
      <c r="W96" s="103">
        <v>978</v>
      </c>
    </row>
    <row r="97" spans="15:20" ht="12.75">
      <c r="O97" s="19"/>
      <c r="P97" s="19"/>
      <c r="Q97" s="19"/>
      <c r="R97" s="19"/>
      <c r="S97" s="19"/>
      <c r="T97" s="19"/>
    </row>
    <row r="98" spans="15:20" ht="13.5" thickBot="1">
      <c r="O98" s="6" t="s">
        <v>3862</v>
      </c>
      <c r="P98" s="19"/>
      <c r="Q98" s="19"/>
      <c r="R98" s="19"/>
      <c r="S98" s="19"/>
      <c r="T98" s="19"/>
    </row>
    <row r="99" spans="15:20" ht="18.75" thickBot="1">
      <c r="O99" s="59" t="s">
        <v>160</v>
      </c>
      <c r="P99" s="1756" t="s">
        <v>3864</v>
      </c>
      <c r="Q99" s="1756"/>
      <c r="R99" s="1756"/>
      <c r="S99" s="1747"/>
      <c r="T99" s="61" t="s">
        <v>88</v>
      </c>
    </row>
    <row r="100" spans="15:23" ht="12.75">
      <c r="O100" s="35" t="s">
        <v>3865</v>
      </c>
      <c r="P100" s="1689" t="s">
        <v>3866</v>
      </c>
      <c r="Q100" s="1689"/>
      <c r="R100" s="1689"/>
      <c r="S100" s="1713"/>
      <c r="T100" s="1420">
        <v>2045</v>
      </c>
      <c r="V100" s="233" t="s">
        <v>6482</v>
      </c>
      <c r="W100" s="103">
        <v>810</v>
      </c>
    </row>
    <row r="101" spans="15:23" ht="12.75">
      <c r="O101" s="34" t="s">
        <v>3869</v>
      </c>
      <c r="P101" s="1686" t="s">
        <v>3870</v>
      </c>
      <c r="Q101" s="1686"/>
      <c r="R101" s="1686"/>
      <c r="S101" s="1710"/>
      <c r="T101" s="1444">
        <v>2270</v>
      </c>
      <c r="V101" s="235" t="s">
        <v>6483</v>
      </c>
      <c r="W101" s="103">
        <v>810</v>
      </c>
    </row>
    <row r="102" spans="15:23" ht="12.75">
      <c r="O102" s="34" t="s">
        <v>3873</v>
      </c>
      <c r="P102" s="1686" t="s">
        <v>3874</v>
      </c>
      <c r="Q102" s="1686"/>
      <c r="R102" s="1686"/>
      <c r="S102" s="1710"/>
      <c r="T102" s="1505">
        <v>2555</v>
      </c>
      <c r="V102" s="1502">
        <v>1543</v>
      </c>
      <c r="W102" s="103">
        <v>810</v>
      </c>
    </row>
    <row r="103" spans="15:23" ht="12.75">
      <c r="O103" s="34" t="s">
        <v>3877</v>
      </c>
      <c r="P103" s="1686" t="s">
        <v>3878</v>
      </c>
      <c r="Q103" s="1686"/>
      <c r="R103" s="1686"/>
      <c r="S103" s="1710"/>
      <c r="T103" s="1506">
        <v>2870</v>
      </c>
      <c r="V103" s="943" t="s">
        <v>6484</v>
      </c>
      <c r="W103" s="103">
        <v>810</v>
      </c>
    </row>
    <row r="104" spans="15:23" ht="12.75">
      <c r="O104" s="34" t="s">
        <v>3881</v>
      </c>
      <c r="P104" s="1686" t="s">
        <v>3882</v>
      </c>
      <c r="Q104" s="1686"/>
      <c r="R104" s="1686"/>
      <c r="S104" s="1710"/>
      <c r="T104" s="1507">
        <v>3180</v>
      </c>
      <c r="V104" s="944" t="s">
        <v>6485</v>
      </c>
      <c r="W104" s="103">
        <v>810</v>
      </c>
    </row>
    <row r="105" spans="15:23" ht="12.75">
      <c r="O105" s="34" t="s">
        <v>3885</v>
      </c>
      <c r="P105" s="1686" t="s">
        <v>3886</v>
      </c>
      <c r="Q105" s="1686"/>
      <c r="R105" s="1686"/>
      <c r="S105" s="1710"/>
      <c r="T105" s="1508">
        <v>3540</v>
      </c>
      <c r="V105" s="949" t="s">
        <v>6486</v>
      </c>
      <c r="W105" s="103">
        <v>810</v>
      </c>
    </row>
    <row r="106" spans="15:23" ht="12.75">
      <c r="O106" s="34" t="s">
        <v>3889</v>
      </c>
      <c r="P106" s="1686" t="s">
        <v>3890</v>
      </c>
      <c r="Q106" s="1686"/>
      <c r="R106" s="1686"/>
      <c r="S106" s="1710"/>
      <c r="T106" s="1509">
        <v>3910</v>
      </c>
      <c r="V106" s="950" t="s">
        <v>6487</v>
      </c>
      <c r="W106" s="103">
        <v>810</v>
      </c>
    </row>
    <row r="107" spans="15:23" ht="12.75">
      <c r="O107" s="34" t="s">
        <v>3893</v>
      </c>
      <c r="P107" s="1686" t="s">
        <v>3894</v>
      </c>
      <c r="Q107" s="1686"/>
      <c r="R107" s="1686"/>
      <c r="S107" s="1710"/>
      <c r="T107" s="1510">
        <v>4320</v>
      </c>
      <c r="V107" s="951" t="s">
        <v>6488</v>
      </c>
      <c r="W107" s="103">
        <v>810</v>
      </c>
    </row>
    <row r="108" spans="15:23" ht="12.75">
      <c r="O108" s="34" t="s">
        <v>3897</v>
      </c>
      <c r="P108" s="1686" t="s">
        <v>3898</v>
      </c>
      <c r="Q108" s="1686"/>
      <c r="R108" s="1686"/>
      <c r="S108" s="1710"/>
      <c r="T108" s="1511">
        <v>4730</v>
      </c>
      <c r="V108" s="255" t="s">
        <v>6489</v>
      </c>
      <c r="W108" s="103">
        <v>810</v>
      </c>
    </row>
    <row r="109" spans="15:23" ht="12.75">
      <c r="O109" s="34" t="s">
        <v>3901</v>
      </c>
      <c r="P109" s="1686" t="s">
        <v>3902</v>
      </c>
      <c r="Q109" s="1686"/>
      <c r="R109" s="1686"/>
      <c r="S109" s="1710"/>
      <c r="T109" s="1512">
        <v>5220</v>
      </c>
      <c r="V109" s="952" t="s">
        <v>6490</v>
      </c>
      <c r="W109" s="103">
        <v>810</v>
      </c>
    </row>
    <row r="110" spans="15:23" ht="13.5" thickBot="1">
      <c r="O110" s="33" t="s">
        <v>3905</v>
      </c>
      <c r="P110" s="1687" t="s">
        <v>3906</v>
      </c>
      <c r="Q110" s="1687"/>
      <c r="R110" s="1687"/>
      <c r="S110" s="1711"/>
      <c r="T110" s="1513">
        <v>5750</v>
      </c>
      <c r="V110" s="953" t="s">
        <v>6491</v>
      </c>
      <c r="W110" s="103">
        <v>810</v>
      </c>
    </row>
  </sheetData>
  <sheetProtection selectLockedCells="1" selectUnlockedCells="1"/>
  <mergeCells count="42">
    <mergeCell ref="P109:S109"/>
    <mergeCell ref="P110:S110"/>
    <mergeCell ref="P104:S104"/>
    <mergeCell ref="P105:S105"/>
    <mergeCell ref="P106:S106"/>
    <mergeCell ref="P107:S107"/>
    <mergeCell ref="P108:S108"/>
    <mergeCell ref="P99:S99"/>
    <mergeCell ref="P100:S100"/>
    <mergeCell ref="P101:S101"/>
    <mergeCell ref="P102:S102"/>
    <mergeCell ref="P103:S103"/>
    <mergeCell ref="I54:L54"/>
    <mergeCell ref="I55:L55"/>
    <mergeCell ref="O74:T77"/>
    <mergeCell ref="O79:T79"/>
    <mergeCell ref="P54:S54"/>
    <mergeCell ref="P55:S55"/>
    <mergeCell ref="I56:K56"/>
    <mergeCell ref="P53:S53"/>
    <mergeCell ref="I48:L48"/>
    <mergeCell ref="I49:L49"/>
    <mergeCell ref="I50:L50"/>
    <mergeCell ref="I51:L51"/>
    <mergeCell ref="I52:L52"/>
    <mergeCell ref="I53:L53"/>
    <mergeCell ref="P48:S48"/>
    <mergeCell ref="P49:S49"/>
    <mergeCell ref="P50:S50"/>
    <mergeCell ref="P51:S51"/>
    <mergeCell ref="P52:S52"/>
    <mergeCell ref="O24:T24"/>
    <mergeCell ref="P44:S44"/>
    <mergeCell ref="P45:S45"/>
    <mergeCell ref="P46:S46"/>
    <mergeCell ref="P47:S47"/>
    <mergeCell ref="I44:L44"/>
    <mergeCell ref="I45:L45"/>
    <mergeCell ref="I46:L46"/>
    <mergeCell ref="I47:L47"/>
    <mergeCell ref="H19:M22"/>
    <mergeCell ref="H24:M24"/>
  </mergeCells>
  <dataValidations count="1">
    <dataValidation type="decimal" operator="greaterThan" allowBlank="1" showErrorMessage="1" sqref="M62:M66 M58:M59 T100:T110 T45:T48 T51:T55 M56">
      <formula1>0</formula1>
    </dataValidation>
  </dataValidation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H1:W98"/>
  <sheetViews>
    <sheetView view="pageBreakPreview" zoomScale="130" zoomScaleSheetLayoutView="130" zoomScalePageLayoutView="0" workbookViewId="0" topLeftCell="H1">
      <selection activeCell="T2" sqref="T2"/>
    </sheetView>
  </sheetViews>
  <sheetFormatPr defaultColWidth="9.00390625" defaultRowHeight="12.75"/>
  <cols>
    <col min="1" max="7" width="0" style="54" hidden="1" customWidth="1"/>
    <col min="8" max="8" width="9.75390625" style="54" customWidth="1"/>
    <col min="9" max="13" width="7.75390625" style="54" customWidth="1"/>
    <col min="14" max="14" width="0.74609375" style="54" customWidth="1"/>
    <col min="15" max="15" width="9.75390625" style="54" customWidth="1"/>
    <col min="16" max="20" width="7.75390625" style="54" customWidth="1"/>
    <col min="21" max="21" width="2.875" style="54" customWidth="1"/>
    <col min="22" max="22" width="13.625" style="0" customWidth="1"/>
    <col min="23" max="23" width="6.25390625" style="54" customWidth="1"/>
    <col min="24" max="28" width="2.875" style="54" customWidth="1"/>
    <col min="31" max="16384" width="9.125" style="54" customWidth="1"/>
  </cols>
  <sheetData>
    <row r="1" spans="8:20" ht="9.75" customHeight="1">
      <c r="H1" s="333" t="s">
        <v>7</v>
      </c>
      <c r="I1" s="522"/>
      <c r="J1" s="522"/>
      <c r="K1" s="522"/>
      <c r="L1" s="522"/>
      <c r="M1" s="522"/>
      <c r="N1" s="522"/>
      <c r="O1" s="522"/>
      <c r="P1" s="522"/>
      <c r="T1" s="1597" t="s">
        <v>6553</v>
      </c>
    </row>
    <row r="2" spans="8:20" ht="12" customHeight="1">
      <c r="H2" s="1576" t="s">
        <v>3576</v>
      </c>
      <c r="I2" s="1576"/>
      <c r="J2" s="1576"/>
      <c r="K2" s="1576"/>
      <c r="L2" s="1576"/>
      <c r="M2" s="1576"/>
      <c r="N2" s="1576"/>
      <c r="O2" s="1576"/>
      <c r="P2" s="1576"/>
      <c r="Q2" s="1303"/>
      <c r="R2" s="1303"/>
      <c r="S2" s="1303"/>
      <c r="T2" s="1304"/>
    </row>
    <row r="3" ht="21" customHeight="1">
      <c r="H3" s="37" t="s">
        <v>3798</v>
      </c>
    </row>
    <row r="4" spans="8:20" ht="15" customHeight="1" thickBot="1">
      <c r="H4" s="9" t="s">
        <v>3910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8:22" s="1369" customFormat="1" ht="24" customHeight="1" thickBot="1">
      <c r="H5" s="59" t="s">
        <v>160</v>
      </c>
      <c r="I5" s="2" t="s">
        <v>3800</v>
      </c>
      <c r="J5" s="2" t="s">
        <v>3801</v>
      </c>
      <c r="K5" s="2" t="s">
        <v>3802</v>
      </c>
      <c r="L5" s="60" t="s">
        <v>3803</v>
      </c>
      <c r="M5" s="61" t="s">
        <v>17</v>
      </c>
      <c r="N5" s="3"/>
      <c r="O5" s="59" t="s">
        <v>160</v>
      </c>
      <c r="P5" s="2" t="s">
        <v>3800</v>
      </c>
      <c r="Q5" s="2" t="s">
        <v>3801</v>
      </c>
      <c r="R5" s="2" t="s">
        <v>3802</v>
      </c>
      <c r="S5" s="60" t="s">
        <v>3803</v>
      </c>
      <c r="T5" s="61" t="s">
        <v>17</v>
      </c>
      <c r="V5"/>
    </row>
    <row r="6" spans="8:23" ht="13.5" customHeight="1">
      <c r="H6" s="35" t="s">
        <v>3911</v>
      </c>
      <c r="I6" s="46" t="s">
        <v>1842</v>
      </c>
      <c r="J6" s="46">
        <v>2</v>
      </c>
      <c r="K6" s="46" t="s">
        <v>3805</v>
      </c>
      <c r="L6" s="25">
        <v>36</v>
      </c>
      <c r="M6" s="1514">
        <f>T54</f>
        <v>14.82</v>
      </c>
      <c r="N6" s="19"/>
      <c r="O6" s="35" t="s">
        <v>3912</v>
      </c>
      <c r="P6" s="46" t="s">
        <v>1114</v>
      </c>
      <c r="Q6" s="46">
        <v>2</v>
      </c>
      <c r="R6" s="46" t="s">
        <v>3805</v>
      </c>
      <c r="S6" s="25">
        <v>36</v>
      </c>
      <c r="T6" s="1335">
        <v>8.41</v>
      </c>
      <c r="V6" s="93" t="s">
        <v>6492</v>
      </c>
      <c r="W6" s="103">
        <v>978</v>
      </c>
    </row>
    <row r="7" spans="8:23" ht="13.5" customHeight="1">
      <c r="H7" s="34" t="s">
        <v>3913</v>
      </c>
      <c r="I7" s="49" t="s">
        <v>1842</v>
      </c>
      <c r="J7" s="49">
        <v>3</v>
      </c>
      <c r="K7" s="49" t="s">
        <v>3805</v>
      </c>
      <c r="L7" s="30">
        <v>36</v>
      </c>
      <c r="M7" s="1514">
        <f>T55</f>
        <v>21</v>
      </c>
      <c r="N7" s="19"/>
      <c r="O7" s="34" t="s">
        <v>3914</v>
      </c>
      <c r="P7" s="49" t="s">
        <v>1114</v>
      </c>
      <c r="Q7" s="49">
        <v>3</v>
      </c>
      <c r="R7" s="49" t="s">
        <v>3805</v>
      </c>
      <c r="S7" s="30">
        <v>36</v>
      </c>
      <c r="T7" s="1335">
        <v>12.27</v>
      </c>
      <c r="V7" s="93" t="s">
        <v>6493</v>
      </c>
      <c r="W7" s="103">
        <v>978</v>
      </c>
    </row>
    <row r="8" spans="8:23" ht="13.5" customHeight="1" thickBot="1">
      <c r="H8" s="33" t="s">
        <v>3915</v>
      </c>
      <c r="I8" s="43" t="s">
        <v>1842</v>
      </c>
      <c r="J8" s="43">
        <v>4</v>
      </c>
      <c r="K8" s="43" t="s">
        <v>3805</v>
      </c>
      <c r="L8" s="29">
        <v>36</v>
      </c>
      <c r="M8" s="1515">
        <f>T56</f>
        <v>27.65</v>
      </c>
      <c r="N8" s="19"/>
      <c r="O8" s="33" t="s">
        <v>3916</v>
      </c>
      <c r="P8" s="43" t="s">
        <v>1114</v>
      </c>
      <c r="Q8" s="43">
        <v>4</v>
      </c>
      <c r="R8" s="43" t="s">
        <v>3805</v>
      </c>
      <c r="S8" s="29">
        <v>36</v>
      </c>
      <c r="T8" s="1516">
        <v>15.92</v>
      </c>
      <c r="V8" s="93" t="s">
        <v>6494</v>
      </c>
      <c r="W8" s="103">
        <v>978</v>
      </c>
    </row>
    <row r="9" spans="8:23" ht="18.75" customHeight="1" thickBot="1">
      <c r="H9" s="9" t="s">
        <v>3917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W9" s="103">
        <v>978</v>
      </c>
    </row>
    <row r="10" spans="8:23" s="1369" customFormat="1" ht="24" customHeight="1" thickBot="1">
      <c r="H10" s="59" t="s">
        <v>160</v>
      </c>
      <c r="I10" s="2" t="s">
        <v>3800</v>
      </c>
      <c r="J10" s="2" t="s">
        <v>3801</v>
      </c>
      <c r="K10" s="2" t="s">
        <v>3802</v>
      </c>
      <c r="L10" s="60" t="s">
        <v>3803</v>
      </c>
      <c r="M10" s="61" t="s">
        <v>17</v>
      </c>
      <c r="N10" s="3"/>
      <c r="O10" s="59" t="s">
        <v>160</v>
      </c>
      <c r="P10" s="2" t="s">
        <v>3800</v>
      </c>
      <c r="Q10" s="2" t="s">
        <v>3801</v>
      </c>
      <c r="R10" s="2" t="s">
        <v>3802</v>
      </c>
      <c r="S10" s="60" t="s">
        <v>3803</v>
      </c>
      <c r="T10" s="61" t="s">
        <v>17</v>
      </c>
      <c r="V10"/>
      <c r="W10" s="103">
        <v>978</v>
      </c>
    </row>
    <row r="11" spans="8:23" ht="13.5" customHeight="1">
      <c r="H11" s="35" t="s">
        <v>3918</v>
      </c>
      <c r="I11" s="46" t="s">
        <v>1842</v>
      </c>
      <c r="J11" s="46" t="s">
        <v>3919</v>
      </c>
      <c r="K11" s="46" t="s">
        <v>3920</v>
      </c>
      <c r="L11" s="25">
        <v>35</v>
      </c>
      <c r="M11" s="1514">
        <f>T59</f>
        <v>16.7</v>
      </c>
      <c r="N11" s="19"/>
      <c r="O11" s="35" t="s">
        <v>3921</v>
      </c>
      <c r="P11" s="46" t="s">
        <v>1114</v>
      </c>
      <c r="Q11" s="46" t="s">
        <v>3922</v>
      </c>
      <c r="R11" s="46" t="s">
        <v>3920</v>
      </c>
      <c r="S11" s="25">
        <v>35</v>
      </c>
      <c r="T11" s="1308">
        <v>20.1</v>
      </c>
      <c r="V11" s="96" t="s">
        <v>6495</v>
      </c>
      <c r="W11" s="103">
        <v>978</v>
      </c>
    </row>
    <row r="12" spans="8:23" ht="13.5" customHeight="1">
      <c r="H12" s="34" t="s">
        <v>3923</v>
      </c>
      <c r="I12" s="49" t="s">
        <v>1842</v>
      </c>
      <c r="J12" s="49" t="s">
        <v>3922</v>
      </c>
      <c r="K12" s="49" t="s">
        <v>3920</v>
      </c>
      <c r="L12" s="30">
        <v>35</v>
      </c>
      <c r="M12" s="1514">
        <f>T60</f>
        <v>20</v>
      </c>
      <c r="N12" s="19"/>
      <c r="O12" s="34" t="s">
        <v>3924</v>
      </c>
      <c r="P12" s="49" t="s">
        <v>1114</v>
      </c>
      <c r="Q12" s="49" t="s">
        <v>3925</v>
      </c>
      <c r="R12" s="49" t="s">
        <v>3920</v>
      </c>
      <c r="S12" s="30">
        <v>35</v>
      </c>
      <c r="T12" s="1308">
        <v>28.22</v>
      </c>
      <c r="V12" s="96" t="s">
        <v>6496</v>
      </c>
      <c r="W12" s="103">
        <v>978</v>
      </c>
    </row>
    <row r="13" spans="8:23" ht="13.5" customHeight="1" thickBot="1">
      <c r="H13" s="34" t="s">
        <v>3926</v>
      </c>
      <c r="I13" s="49" t="s">
        <v>1842</v>
      </c>
      <c r="J13" s="49" t="s">
        <v>3927</v>
      </c>
      <c r="K13" s="49" t="s">
        <v>3920</v>
      </c>
      <c r="L13" s="30">
        <v>35</v>
      </c>
      <c r="M13" s="1514">
        <f>T61</f>
        <v>22.84</v>
      </c>
      <c r="N13" s="19"/>
      <c r="O13" s="33" t="s">
        <v>3928</v>
      </c>
      <c r="P13" s="43" t="s">
        <v>1114</v>
      </c>
      <c r="Q13" s="43" t="s">
        <v>3929</v>
      </c>
      <c r="R13" s="43" t="s">
        <v>3920</v>
      </c>
      <c r="S13" s="29">
        <v>35</v>
      </c>
      <c r="T13" s="1517">
        <v>31.28</v>
      </c>
      <c r="V13" s="885" t="s">
        <v>6497</v>
      </c>
      <c r="W13" s="103">
        <v>978</v>
      </c>
    </row>
    <row r="14" spans="8:23" ht="13.5" customHeight="1">
      <c r="H14" s="34" t="s">
        <v>3930</v>
      </c>
      <c r="I14" s="49" t="s">
        <v>1842</v>
      </c>
      <c r="J14" s="49" t="s">
        <v>3925</v>
      </c>
      <c r="K14" s="49" t="s">
        <v>3920</v>
      </c>
      <c r="L14" s="30">
        <v>35</v>
      </c>
      <c r="M14" s="1514">
        <f>T62</f>
        <v>28.12</v>
      </c>
      <c r="N14" s="19"/>
      <c r="O14" s="19"/>
      <c r="P14" s="19"/>
      <c r="Q14" s="19"/>
      <c r="R14" s="19"/>
      <c r="S14" s="19"/>
      <c r="T14" s="19"/>
      <c r="W14" s="103">
        <v>978</v>
      </c>
    </row>
    <row r="15" spans="8:23" ht="13.5" customHeight="1" thickBot="1">
      <c r="H15" s="33" t="s">
        <v>3931</v>
      </c>
      <c r="I15" s="43" t="s">
        <v>1842</v>
      </c>
      <c r="J15" s="43" t="s">
        <v>3929</v>
      </c>
      <c r="K15" s="43" t="s">
        <v>3920</v>
      </c>
      <c r="L15" s="29">
        <v>35</v>
      </c>
      <c r="M15" s="1515">
        <f>T63</f>
        <v>31.17</v>
      </c>
      <c r="N15" s="19"/>
      <c r="O15" s="19"/>
      <c r="P15" s="19"/>
      <c r="Q15" s="19"/>
      <c r="R15" s="19"/>
      <c r="S15" s="19"/>
      <c r="T15" s="19"/>
      <c r="W15" s="103">
        <v>978</v>
      </c>
    </row>
    <row r="16" spans="8:23" ht="16.5" customHeight="1" thickBot="1">
      <c r="H16" s="9" t="s">
        <v>3932</v>
      </c>
      <c r="I16" s="19"/>
      <c r="J16" s="19"/>
      <c r="K16" s="19"/>
      <c r="L16" s="19"/>
      <c r="M16" s="19"/>
      <c r="N16" s="1737"/>
      <c r="O16" s="1737"/>
      <c r="P16" s="1737"/>
      <c r="Q16" s="1737"/>
      <c r="R16" s="1737"/>
      <c r="S16" s="1737"/>
      <c r="T16" s="1737"/>
      <c r="W16" s="103">
        <v>978</v>
      </c>
    </row>
    <row r="17" spans="8:23" s="1369" customFormat="1" ht="24.75" customHeight="1" thickBot="1">
      <c r="H17" s="59" t="s">
        <v>160</v>
      </c>
      <c r="I17" s="2" t="s">
        <v>3800</v>
      </c>
      <c r="J17" s="2" t="s">
        <v>3801</v>
      </c>
      <c r="K17" s="2" t="s">
        <v>3802</v>
      </c>
      <c r="L17" s="60" t="s">
        <v>3803</v>
      </c>
      <c r="M17" s="61" t="s">
        <v>17</v>
      </c>
      <c r="N17" s="3"/>
      <c r="O17" s="59" t="s">
        <v>160</v>
      </c>
      <c r="P17" s="2" t="s">
        <v>3800</v>
      </c>
      <c r="Q17" s="2" t="s">
        <v>3801</v>
      </c>
      <c r="R17" s="2" t="s">
        <v>3802</v>
      </c>
      <c r="S17" s="60" t="s">
        <v>3803</v>
      </c>
      <c r="T17" s="61" t="s">
        <v>17</v>
      </c>
      <c r="V17"/>
      <c r="W17" s="103">
        <v>978</v>
      </c>
    </row>
    <row r="18" spans="8:23" ht="13.5" customHeight="1">
      <c r="H18" s="35" t="s">
        <v>3933</v>
      </c>
      <c r="I18" s="46" t="s">
        <v>1842</v>
      </c>
      <c r="J18" s="46">
        <v>2</v>
      </c>
      <c r="K18" s="46" t="s">
        <v>3805</v>
      </c>
      <c r="L18" s="25">
        <v>36</v>
      </c>
      <c r="M18" s="1382">
        <f>T66</f>
        <v>2.76</v>
      </c>
      <c r="N18" s="19"/>
      <c r="O18" s="35" t="s">
        <v>3934</v>
      </c>
      <c r="P18" s="46" t="s">
        <v>1114</v>
      </c>
      <c r="Q18" s="46">
        <v>2</v>
      </c>
      <c r="R18" s="46" t="s">
        <v>3805</v>
      </c>
      <c r="S18" s="25">
        <v>36</v>
      </c>
      <c r="T18" s="1518">
        <v>3.61</v>
      </c>
      <c r="V18" s="98" t="s">
        <v>6498</v>
      </c>
      <c r="W18" s="103">
        <v>978</v>
      </c>
    </row>
    <row r="19" spans="8:23" ht="13.5" customHeight="1">
      <c r="H19" s="34" t="s">
        <v>3935</v>
      </c>
      <c r="I19" s="49" t="s">
        <v>1842</v>
      </c>
      <c r="J19" s="49">
        <v>3</v>
      </c>
      <c r="K19" s="49" t="s">
        <v>3805</v>
      </c>
      <c r="L19" s="30">
        <v>36</v>
      </c>
      <c r="M19" s="1514">
        <f>T67</f>
        <v>3.8</v>
      </c>
      <c r="N19" s="19"/>
      <c r="O19" s="34" t="s">
        <v>3936</v>
      </c>
      <c r="P19" s="49" t="s">
        <v>1114</v>
      </c>
      <c r="Q19" s="49">
        <v>3</v>
      </c>
      <c r="R19" s="49" t="s">
        <v>3805</v>
      </c>
      <c r="S19" s="30">
        <v>36</v>
      </c>
      <c r="T19" s="1272">
        <v>4.87</v>
      </c>
      <c r="V19" s="98" t="s">
        <v>6499</v>
      </c>
      <c r="W19" s="103">
        <v>978</v>
      </c>
    </row>
    <row r="20" spans="8:23" ht="13.5" customHeight="1" thickBot="1">
      <c r="H20" s="33" t="s">
        <v>3937</v>
      </c>
      <c r="I20" s="43" t="s">
        <v>1842</v>
      </c>
      <c r="J20" s="43">
        <v>4</v>
      </c>
      <c r="K20" s="43" t="s">
        <v>3805</v>
      </c>
      <c r="L20" s="29">
        <v>36</v>
      </c>
      <c r="M20" s="1515">
        <f>T68</f>
        <v>5.05</v>
      </c>
      <c r="N20" s="19"/>
      <c r="O20" s="33" t="s">
        <v>3938</v>
      </c>
      <c r="P20" s="43" t="s">
        <v>1114</v>
      </c>
      <c r="Q20" s="43">
        <v>4</v>
      </c>
      <c r="R20" s="43" t="s">
        <v>3805</v>
      </c>
      <c r="S20" s="29">
        <v>36</v>
      </c>
      <c r="T20" s="1309">
        <v>6.18</v>
      </c>
      <c r="V20" s="98" t="s">
        <v>6500</v>
      </c>
      <c r="W20" s="103">
        <v>978</v>
      </c>
    </row>
    <row r="21" spans="8:23" ht="24" customHeight="1" thickBot="1">
      <c r="H21" s="9" t="s">
        <v>3939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W21" s="103">
        <v>978</v>
      </c>
    </row>
    <row r="22" spans="8:23" s="1369" customFormat="1" ht="24.75" customHeight="1" thickBot="1">
      <c r="H22" s="59" t="s">
        <v>160</v>
      </c>
      <c r="I22" s="1756" t="s">
        <v>161</v>
      </c>
      <c r="J22" s="1756"/>
      <c r="K22" s="1756"/>
      <c r="L22" s="1747"/>
      <c r="M22" s="61" t="s">
        <v>17</v>
      </c>
      <c r="N22" s="3"/>
      <c r="O22" s="59" t="s">
        <v>160</v>
      </c>
      <c r="P22" s="1756" t="s">
        <v>161</v>
      </c>
      <c r="Q22" s="1756"/>
      <c r="R22" s="1756"/>
      <c r="S22" s="1747"/>
      <c r="T22" s="61" t="s">
        <v>17</v>
      </c>
      <c r="V22"/>
      <c r="W22" s="103">
        <v>978</v>
      </c>
    </row>
    <row r="23" spans="8:23" ht="13.5" customHeight="1">
      <c r="H23" s="9" t="s">
        <v>3940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W23" s="103">
        <v>978</v>
      </c>
    </row>
    <row r="24" spans="8:23" ht="13.5" customHeight="1" thickBot="1">
      <c r="H24" s="1842" t="s">
        <v>3941</v>
      </c>
      <c r="I24" s="1842"/>
      <c r="J24" s="1842"/>
      <c r="K24" s="1842"/>
      <c r="L24" s="1842"/>
      <c r="M24" s="1842"/>
      <c r="N24" s="19"/>
      <c r="O24" s="1842" t="s">
        <v>3942</v>
      </c>
      <c r="P24" s="1842"/>
      <c r="Q24" s="1842"/>
      <c r="R24" s="1842"/>
      <c r="S24" s="1842"/>
      <c r="T24" s="1842"/>
      <c r="W24" s="103">
        <v>978</v>
      </c>
    </row>
    <row r="25" spans="8:23" ht="13.5" customHeight="1">
      <c r="H25" s="17" t="s">
        <v>3943</v>
      </c>
      <c r="I25" s="1685" t="s">
        <v>3944</v>
      </c>
      <c r="J25" s="1685"/>
      <c r="K25" s="1685"/>
      <c r="L25" s="1715"/>
      <c r="M25" s="1382">
        <f>T73</f>
        <v>50.02</v>
      </c>
      <c r="N25" s="19"/>
      <c r="O25" s="17" t="s">
        <v>3945</v>
      </c>
      <c r="P25" s="1685" t="s">
        <v>3946</v>
      </c>
      <c r="Q25" s="1685"/>
      <c r="R25" s="1685"/>
      <c r="S25" s="1715"/>
      <c r="T25" s="1310">
        <v>28.18</v>
      </c>
      <c r="V25" s="101" t="s">
        <v>6501</v>
      </c>
      <c r="W25" s="103">
        <v>978</v>
      </c>
    </row>
    <row r="26" spans="8:23" ht="13.5" customHeight="1" thickBot="1">
      <c r="H26" s="33" t="s">
        <v>3947</v>
      </c>
      <c r="I26" s="1687" t="s">
        <v>3948</v>
      </c>
      <c r="J26" s="1687"/>
      <c r="K26" s="1687"/>
      <c r="L26" s="1711"/>
      <c r="M26" s="1515">
        <f>T74</f>
        <v>67.91</v>
      </c>
      <c r="N26" s="19"/>
      <c r="O26" s="34" t="s">
        <v>3949</v>
      </c>
      <c r="P26" s="1686" t="s">
        <v>3944</v>
      </c>
      <c r="Q26" s="1686"/>
      <c r="R26" s="1686"/>
      <c r="S26" s="1710"/>
      <c r="T26" s="1274">
        <v>39.39</v>
      </c>
      <c r="V26" s="103" t="s">
        <v>6502</v>
      </c>
      <c r="W26" s="103">
        <v>978</v>
      </c>
    </row>
    <row r="27" spans="8:23" ht="13.5" customHeight="1" thickBot="1">
      <c r="H27" s="9" t="s">
        <v>3950</v>
      </c>
      <c r="I27" s="19"/>
      <c r="J27" s="19"/>
      <c r="K27" s="19"/>
      <c r="L27" s="19"/>
      <c r="M27" s="19"/>
      <c r="N27" s="19"/>
      <c r="O27" s="33" t="s">
        <v>3951</v>
      </c>
      <c r="P27" s="1687" t="s">
        <v>3948</v>
      </c>
      <c r="Q27" s="1687"/>
      <c r="R27" s="1687"/>
      <c r="S27" s="1711"/>
      <c r="T27" s="1336">
        <v>57.29</v>
      </c>
      <c r="V27" s="105" t="s">
        <v>6503</v>
      </c>
      <c r="W27" s="103">
        <v>978</v>
      </c>
    </row>
    <row r="28" spans="8:23" ht="13.5" customHeight="1" thickBot="1">
      <c r="H28" s="36" t="s">
        <v>3952</v>
      </c>
      <c r="I28" s="1688" t="s">
        <v>3953</v>
      </c>
      <c r="J28" s="1688"/>
      <c r="K28" s="1688"/>
      <c r="L28" s="1712"/>
      <c r="M28" s="1386">
        <f>T76</f>
        <v>5.41</v>
      </c>
      <c r="N28" s="19"/>
      <c r="O28" s="9" t="s">
        <v>4351</v>
      </c>
      <c r="P28" s="19"/>
      <c r="Q28" s="19"/>
      <c r="R28" s="19"/>
      <c r="S28" s="19"/>
      <c r="T28" s="19"/>
      <c r="W28" s="103">
        <v>978</v>
      </c>
    </row>
    <row r="29" spans="8:23" ht="13.5" customHeight="1" thickBot="1">
      <c r="H29" s="9" t="s">
        <v>3954</v>
      </c>
      <c r="I29" s="19"/>
      <c r="J29" s="19"/>
      <c r="K29" s="19"/>
      <c r="L29" s="19"/>
      <c r="M29" s="19"/>
      <c r="N29" s="19"/>
      <c r="O29" s="17" t="s">
        <v>3955</v>
      </c>
      <c r="P29" s="1685" t="s">
        <v>3956</v>
      </c>
      <c r="Q29" s="1685"/>
      <c r="R29" s="1685"/>
      <c r="S29" s="1715"/>
      <c r="T29" s="1435">
        <v>8.41</v>
      </c>
      <c r="V29" s="107" t="s">
        <v>6504</v>
      </c>
      <c r="W29" s="103">
        <v>978</v>
      </c>
    </row>
    <row r="30" spans="8:23" ht="13.5" customHeight="1" thickBot="1">
      <c r="H30" s="36" t="s">
        <v>3957</v>
      </c>
      <c r="I30" s="1688" t="s">
        <v>6409</v>
      </c>
      <c r="J30" s="1688"/>
      <c r="K30" s="1688"/>
      <c r="L30" s="1712"/>
      <c r="M30" s="1386">
        <f>T78</f>
        <v>7.43</v>
      </c>
      <c r="N30" s="19"/>
      <c r="O30" s="33" t="s">
        <v>3958</v>
      </c>
      <c r="P30" s="1687" t="s">
        <v>3959</v>
      </c>
      <c r="Q30" s="1687"/>
      <c r="R30" s="1687"/>
      <c r="S30" s="1711"/>
      <c r="T30" s="1519">
        <v>8.42</v>
      </c>
      <c r="V30" s="117" t="s">
        <v>6505</v>
      </c>
      <c r="W30" s="103">
        <v>978</v>
      </c>
    </row>
    <row r="31" spans="8:23" ht="13.5" customHeight="1" thickBot="1">
      <c r="H31" s="9" t="s">
        <v>3960</v>
      </c>
      <c r="I31" s="19"/>
      <c r="J31" s="19"/>
      <c r="K31" s="19"/>
      <c r="L31" s="19"/>
      <c r="M31" s="19"/>
      <c r="N31" s="19"/>
      <c r="O31" s="9" t="s">
        <v>3961</v>
      </c>
      <c r="P31" s="19"/>
      <c r="Q31" s="19"/>
      <c r="R31" s="19"/>
      <c r="S31" s="19"/>
      <c r="T31" s="19"/>
      <c r="W31" s="103">
        <v>978</v>
      </c>
    </row>
    <row r="32" spans="8:23" ht="13.5" customHeight="1" thickBot="1">
      <c r="H32" s="36" t="s">
        <v>3962</v>
      </c>
      <c r="I32" s="1688"/>
      <c r="J32" s="1688"/>
      <c r="K32" s="1688"/>
      <c r="L32" s="1712"/>
      <c r="M32" s="1386">
        <f>T80</f>
        <v>1.74</v>
      </c>
      <c r="N32" s="19"/>
      <c r="O32" s="17" t="s">
        <v>3963</v>
      </c>
      <c r="P32" s="1685" t="s">
        <v>3946</v>
      </c>
      <c r="Q32" s="1685"/>
      <c r="R32" s="1685"/>
      <c r="S32" s="1715"/>
      <c r="T32" s="1499">
        <v>5.15</v>
      </c>
      <c r="V32" s="119" t="s">
        <v>6506</v>
      </c>
      <c r="W32" s="103">
        <v>978</v>
      </c>
    </row>
    <row r="33" spans="8:23" ht="13.5" customHeight="1" thickBot="1">
      <c r="H33" s="9" t="s">
        <v>3964</v>
      </c>
      <c r="I33" s="19"/>
      <c r="J33" s="19"/>
      <c r="K33" s="19"/>
      <c r="L33" s="19"/>
      <c r="M33" s="19"/>
      <c r="N33" s="19"/>
      <c r="O33" s="33" t="s">
        <v>3965</v>
      </c>
      <c r="P33" s="1687" t="s">
        <v>3944</v>
      </c>
      <c r="Q33" s="1687"/>
      <c r="R33" s="1687"/>
      <c r="S33" s="1711"/>
      <c r="T33" s="1283">
        <v>5.74</v>
      </c>
      <c r="V33" s="121" t="s">
        <v>6507</v>
      </c>
      <c r="W33" s="103">
        <v>978</v>
      </c>
    </row>
    <row r="34" spans="8:23" ht="13.5" customHeight="1" thickBot="1">
      <c r="H34" s="17" t="s">
        <v>3966</v>
      </c>
      <c r="I34" s="1685" t="s">
        <v>3946</v>
      </c>
      <c r="J34" s="1685"/>
      <c r="K34" s="1685"/>
      <c r="L34" s="1715"/>
      <c r="M34" s="1382">
        <f>T82</f>
        <v>141.1</v>
      </c>
      <c r="N34" s="19"/>
      <c r="O34" s="9" t="s">
        <v>3967</v>
      </c>
      <c r="P34" s="19"/>
      <c r="Q34" s="19"/>
      <c r="R34" s="19"/>
      <c r="S34" s="19"/>
      <c r="T34" s="19"/>
      <c r="W34" s="103">
        <v>978</v>
      </c>
    </row>
    <row r="35" spans="8:23" ht="13.5" customHeight="1">
      <c r="H35" s="34" t="s">
        <v>3968</v>
      </c>
      <c r="I35" s="1686" t="s">
        <v>3944</v>
      </c>
      <c r="J35" s="1686"/>
      <c r="K35" s="1686"/>
      <c r="L35" s="1710"/>
      <c r="M35" s="1514">
        <f>T83</f>
        <v>168</v>
      </c>
      <c r="N35" s="19"/>
      <c r="O35" s="17" t="s">
        <v>3969</v>
      </c>
      <c r="P35" s="1685" t="s">
        <v>3946</v>
      </c>
      <c r="Q35" s="1685"/>
      <c r="R35" s="1685"/>
      <c r="S35" s="1715"/>
      <c r="T35" s="1520">
        <v>11.07</v>
      </c>
      <c r="V35" s="123" t="s">
        <v>6508</v>
      </c>
      <c r="W35" s="103">
        <v>978</v>
      </c>
    </row>
    <row r="36" spans="8:23" ht="13.5" customHeight="1" thickBot="1">
      <c r="H36" s="33" t="s">
        <v>3970</v>
      </c>
      <c r="I36" s="1687" t="s">
        <v>3948</v>
      </c>
      <c r="J36" s="1687"/>
      <c r="K36" s="1687"/>
      <c r="L36" s="1711"/>
      <c r="M36" s="1515">
        <f>T84</f>
        <v>197.01641232</v>
      </c>
      <c r="N36" s="19"/>
      <c r="O36" s="33" t="s">
        <v>3971</v>
      </c>
      <c r="P36" s="1687" t="s">
        <v>3972</v>
      </c>
      <c r="Q36" s="1687"/>
      <c r="R36" s="1687"/>
      <c r="S36" s="1711"/>
      <c r="T36" s="1503">
        <v>11.18</v>
      </c>
      <c r="V36" s="127" t="s">
        <v>6509</v>
      </c>
      <c r="W36" s="103">
        <v>978</v>
      </c>
    </row>
    <row r="37" spans="8:23" ht="13.5" customHeight="1" thickBot="1">
      <c r="H37" s="9" t="s">
        <v>3973</v>
      </c>
      <c r="I37" s="19"/>
      <c r="J37" s="19"/>
      <c r="K37" s="19"/>
      <c r="L37" s="19"/>
      <c r="M37" s="19"/>
      <c r="N37" s="19"/>
      <c r="O37" s="9" t="s">
        <v>3974</v>
      </c>
      <c r="P37" s="19"/>
      <c r="Q37" s="19"/>
      <c r="R37" s="19"/>
      <c r="S37" s="19"/>
      <c r="T37" s="19"/>
      <c r="W37" s="103">
        <v>978</v>
      </c>
    </row>
    <row r="38" spans="8:23" ht="13.5" customHeight="1">
      <c r="H38" s="17" t="s">
        <v>3975</v>
      </c>
      <c r="I38" s="1685" t="s">
        <v>3976</v>
      </c>
      <c r="J38" s="1685"/>
      <c r="K38" s="1685"/>
      <c r="L38" s="1715"/>
      <c r="M38" s="1382">
        <f aca="true" t="shared" si="0" ref="M38:M43">T86</f>
        <v>2.64</v>
      </c>
      <c r="N38" s="19"/>
      <c r="O38" s="17" t="s">
        <v>3977</v>
      </c>
      <c r="P38" s="1685" t="s">
        <v>3978</v>
      </c>
      <c r="Q38" s="1685"/>
      <c r="R38" s="1685"/>
      <c r="S38" s="1715"/>
      <c r="T38" s="1521">
        <v>1.38</v>
      </c>
      <c r="V38" s="129" t="s">
        <v>6510</v>
      </c>
      <c r="W38" s="103">
        <v>978</v>
      </c>
    </row>
    <row r="39" spans="8:23" ht="13.5" customHeight="1">
      <c r="H39" s="34" t="s">
        <v>3979</v>
      </c>
      <c r="I39" s="1686" t="s">
        <v>3980</v>
      </c>
      <c r="J39" s="1686"/>
      <c r="K39" s="1686"/>
      <c r="L39" s="1710"/>
      <c r="M39" s="1514">
        <f t="shared" si="0"/>
        <v>2.87</v>
      </c>
      <c r="N39" s="19"/>
      <c r="O39" s="34" t="s">
        <v>3981</v>
      </c>
      <c r="P39" s="1686" t="s">
        <v>3982</v>
      </c>
      <c r="Q39" s="1686"/>
      <c r="R39" s="1686"/>
      <c r="S39" s="1710"/>
      <c r="T39" s="1338">
        <v>3.4</v>
      </c>
      <c r="V39" s="131" t="s">
        <v>6511</v>
      </c>
      <c r="W39" s="103">
        <v>978</v>
      </c>
    </row>
    <row r="40" spans="8:23" ht="13.5" customHeight="1">
      <c r="H40" s="34" t="s">
        <v>3983</v>
      </c>
      <c r="I40" s="1686" t="s">
        <v>3984</v>
      </c>
      <c r="J40" s="1686"/>
      <c r="K40" s="1686"/>
      <c r="L40" s="1710"/>
      <c r="M40" s="1514">
        <f t="shared" si="0"/>
        <v>5.28</v>
      </c>
      <c r="N40" s="19"/>
      <c r="O40" s="34" t="s">
        <v>3985</v>
      </c>
      <c r="P40" s="1686" t="s">
        <v>3986</v>
      </c>
      <c r="Q40" s="1686"/>
      <c r="R40" s="1686"/>
      <c r="S40" s="1710"/>
      <c r="T40" s="1339">
        <v>4.64</v>
      </c>
      <c r="V40" s="136" t="s">
        <v>6512</v>
      </c>
      <c r="W40" s="103">
        <v>978</v>
      </c>
    </row>
    <row r="41" spans="8:23" ht="13.5" customHeight="1">
      <c r="H41" s="34" t="s">
        <v>3987</v>
      </c>
      <c r="I41" s="1686" t="s">
        <v>3988</v>
      </c>
      <c r="J41" s="1686"/>
      <c r="K41" s="1686"/>
      <c r="L41" s="1710"/>
      <c r="M41" s="1514">
        <f t="shared" si="0"/>
        <v>5.22</v>
      </c>
      <c r="N41" s="19"/>
      <c r="O41" s="34" t="s">
        <v>3989</v>
      </c>
      <c r="P41" s="1686" t="s">
        <v>3990</v>
      </c>
      <c r="Q41" s="1686"/>
      <c r="R41" s="1686"/>
      <c r="S41" s="1710"/>
      <c r="T41" s="1280">
        <v>6.95</v>
      </c>
      <c r="V41" s="138" t="s">
        <v>6513</v>
      </c>
      <c r="W41" s="103">
        <v>978</v>
      </c>
    </row>
    <row r="42" spans="8:23" ht="13.5" customHeight="1">
      <c r="H42" s="34" t="s">
        <v>3991</v>
      </c>
      <c r="I42" s="1686" t="s">
        <v>3992</v>
      </c>
      <c r="J42" s="1686"/>
      <c r="K42" s="1686"/>
      <c r="L42" s="1710"/>
      <c r="M42" s="1514">
        <f t="shared" si="0"/>
        <v>5.74</v>
      </c>
      <c r="N42" s="19"/>
      <c r="O42" s="34" t="s">
        <v>3993</v>
      </c>
      <c r="P42" s="1686" t="s">
        <v>3994</v>
      </c>
      <c r="Q42" s="1686"/>
      <c r="R42" s="1686"/>
      <c r="S42" s="1710"/>
      <c r="T42" s="1345">
        <v>1.8</v>
      </c>
      <c r="V42" s="140" t="s">
        <v>6514</v>
      </c>
      <c r="W42" s="103">
        <v>978</v>
      </c>
    </row>
    <row r="43" spans="8:23" ht="13.5" customHeight="1" thickBot="1">
      <c r="H43" s="33" t="s">
        <v>3995</v>
      </c>
      <c r="I43" s="1687" t="s">
        <v>3996</v>
      </c>
      <c r="J43" s="1687"/>
      <c r="K43" s="1687"/>
      <c r="L43" s="1711"/>
      <c r="M43" s="1515">
        <f t="shared" si="0"/>
        <v>8.87</v>
      </c>
      <c r="N43" s="19"/>
      <c r="O43" s="34" t="s">
        <v>3997</v>
      </c>
      <c r="P43" s="1686" t="s">
        <v>3998</v>
      </c>
      <c r="Q43" s="1686"/>
      <c r="R43" s="1686"/>
      <c r="S43" s="1710"/>
      <c r="T43" s="1289">
        <v>2.15</v>
      </c>
      <c r="V43" s="145" t="s">
        <v>6515</v>
      </c>
      <c r="W43" s="103">
        <v>978</v>
      </c>
    </row>
    <row r="44" spans="8:23" ht="13.5" customHeight="1" thickBot="1">
      <c r="H44" s="9" t="s">
        <v>3999</v>
      </c>
      <c r="I44" s="19"/>
      <c r="J44" s="19"/>
      <c r="K44" s="19"/>
      <c r="L44" s="19"/>
      <c r="M44" s="19"/>
      <c r="N44" s="19"/>
      <c r="O44" s="34" t="s">
        <v>4000</v>
      </c>
      <c r="P44" s="1686" t="s">
        <v>4001</v>
      </c>
      <c r="Q44" s="1686"/>
      <c r="R44" s="1686"/>
      <c r="S44" s="1710"/>
      <c r="T44" s="1290">
        <v>3.78</v>
      </c>
      <c r="V44" s="147" t="s">
        <v>6516</v>
      </c>
      <c r="W44" s="103">
        <v>978</v>
      </c>
    </row>
    <row r="45" spans="8:23" ht="13.5" customHeight="1" thickBot="1">
      <c r="H45" s="17" t="s">
        <v>4002</v>
      </c>
      <c r="I45" s="1685" t="s">
        <v>4003</v>
      </c>
      <c r="J45" s="1685"/>
      <c r="K45" s="1685"/>
      <c r="L45" s="1715"/>
      <c r="M45" s="1382">
        <f>T93</f>
        <v>2.39</v>
      </c>
      <c r="N45" s="19"/>
      <c r="O45" s="33" t="s">
        <v>4004</v>
      </c>
      <c r="P45" s="1687" t="s">
        <v>3994</v>
      </c>
      <c r="Q45" s="1687"/>
      <c r="R45" s="1687"/>
      <c r="S45" s="1711"/>
      <c r="T45" s="1291">
        <v>1.96</v>
      </c>
      <c r="V45" s="149" t="s">
        <v>6517</v>
      </c>
      <c r="W45" s="103">
        <v>978</v>
      </c>
    </row>
    <row r="46" spans="8:23" ht="13.5" customHeight="1" thickBot="1">
      <c r="H46" s="33" t="s">
        <v>4005</v>
      </c>
      <c r="I46" s="1687" t="s">
        <v>4006</v>
      </c>
      <c r="J46" s="1687"/>
      <c r="K46" s="1687"/>
      <c r="L46" s="1711"/>
      <c r="M46" s="1515">
        <f>T94</f>
        <v>2.39</v>
      </c>
      <c r="N46" s="19"/>
      <c r="O46" s="9" t="s">
        <v>4007</v>
      </c>
      <c r="P46" s="19"/>
      <c r="Q46" s="19"/>
      <c r="R46" s="19"/>
      <c r="S46" s="19"/>
      <c r="T46" s="19"/>
      <c r="W46" s="103">
        <v>978</v>
      </c>
    </row>
    <row r="47" spans="8:23" ht="13.5" customHeight="1" thickBot="1">
      <c r="H47" s="9" t="s">
        <v>4008</v>
      </c>
      <c r="I47" s="19"/>
      <c r="J47" s="19"/>
      <c r="K47" s="19"/>
      <c r="L47" s="19"/>
      <c r="M47" s="19"/>
      <c r="N47" s="19"/>
      <c r="O47" s="36" t="s">
        <v>4009</v>
      </c>
      <c r="P47" s="1688" t="s">
        <v>3953</v>
      </c>
      <c r="Q47" s="1688"/>
      <c r="R47" s="1688"/>
      <c r="S47" s="1712"/>
      <c r="T47" s="1522">
        <v>15.85</v>
      </c>
      <c r="V47" s="151" t="s">
        <v>6518</v>
      </c>
      <c r="W47" s="103">
        <v>978</v>
      </c>
    </row>
    <row r="48" spans="8:23" ht="13.5" customHeight="1" thickBot="1">
      <c r="H48" s="36">
        <v>400676</v>
      </c>
      <c r="I48" s="1688" t="s">
        <v>3953</v>
      </c>
      <c r="J48" s="1688"/>
      <c r="K48" s="1688"/>
      <c r="L48" s="1712"/>
      <c r="M48" s="1386">
        <f>T96</f>
        <v>5.72</v>
      </c>
      <c r="N48" s="19"/>
      <c r="O48" s="9" t="s">
        <v>4010</v>
      </c>
      <c r="P48" s="19"/>
      <c r="Q48" s="19"/>
      <c r="R48" s="19"/>
      <c r="S48" s="19"/>
      <c r="T48" s="19"/>
      <c r="W48" s="103">
        <v>978</v>
      </c>
    </row>
    <row r="49" spans="8:23" ht="13.5" customHeight="1" thickBot="1">
      <c r="H49" s="9" t="s">
        <v>4011</v>
      </c>
      <c r="I49" s="19"/>
      <c r="J49" s="19"/>
      <c r="K49" s="19"/>
      <c r="L49" s="19"/>
      <c r="M49" s="19"/>
      <c r="N49" s="19"/>
      <c r="O49" s="36">
        <v>1306306</v>
      </c>
      <c r="P49" s="1688" t="s">
        <v>4012</v>
      </c>
      <c r="Q49" s="1688"/>
      <c r="R49" s="1688"/>
      <c r="S49" s="1712"/>
      <c r="T49" s="1523">
        <v>5.46</v>
      </c>
      <c r="V49" s="153" t="s">
        <v>6519</v>
      </c>
      <c r="W49" s="103">
        <v>978</v>
      </c>
    </row>
    <row r="50" spans="8:23" ht="13.5" customHeight="1" thickBot="1">
      <c r="H50" s="36" t="s">
        <v>4013</v>
      </c>
      <c r="I50" s="1688" t="s">
        <v>4014</v>
      </c>
      <c r="J50" s="1688"/>
      <c r="K50" s="1688"/>
      <c r="L50" s="1712"/>
      <c r="M50" s="1386">
        <f>T98</f>
        <v>19</v>
      </c>
      <c r="N50" s="19"/>
      <c r="O50" s="19"/>
      <c r="P50" s="19"/>
      <c r="Q50" s="19"/>
      <c r="R50" s="19"/>
      <c r="S50" s="19"/>
      <c r="T50" s="19"/>
      <c r="W50" s="103">
        <v>978</v>
      </c>
    </row>
    <row r="51" ht="12.75" customHeight="1">
      <c r="W51" s="103">
        <v>978</v>
      </c>
    </row>
    <row r="52" spans="15:23" ht="12.75" customHeight="1" thickBot="1">
      <c r="O52" s="9" t="s">
        <v>3910</v>
      </c>
      <c r="P52" s="19"/>
      <c r="Q52" s="19"/>
      <c r="R52" s="19"/>
      <c r="S52" s="19"/>
      <c r="T52" s="19"/>
      <c r="W52" s="103">
        <v>978</v>
      </c>
    </row>
    <row r="53" spans="15:23" ht="12.75" customHeight="1" thickBot="1">
      <c r="O53" s="59" t="s">
        <v>160</v>
      </c>
      <c r="P53" s="2" t="s">
        <v>3800</v>
      </c>
      <c r="Q53" s="2" t="s">
        <v>3801</v>
      </c>
      <c r="R53" s="2" t="s">
        <v>3802</v>
      </c>
      <c r="S53" s="60" t="s">
        <v>3803</v>
      </c>
      <c r="T53" s="61" t="s">
        <v>17</v>
      </c>
      <c r="W53" s="103">
        <v>978</v>
      </c>
    </row>
    <row r="54" spans="15:23" ht="12.75" customHeight="1">
      <c r="O54" s="35" t="s">
        <v>3911</v>
      </c>
      <c r="P54" s="46" t="s">
        <v>1842</v>
      </c>
      <c r="Q54" s="46">
        <v>2</v>
      </c>
      <c r="R54" s="46" t="s">
        <v>3805</v>
      </c>
      <c r="S54" s="25">
        <v>36</v>
      </c>
      <c r="T54" s="1319">
        <v>14.82</v>
      </c>
      <c r="V54" s="155" t="s">
        <v>6520</v>
      </c>
      <c r="W54" s="103">
        <v>978</v>
      </c>
    </row>
    <row r="55" spans="15:23" ht="12.75" customHeight="1">
      <c r="O55" s="34" t="s">
        <v>3913</v>
      </c>
      <c r="P55" s="49" t="s">
        <v>1842</v>
      </c>
      <c r="Q55" s="49">
        <v>3</v>
      </c>
      <c r="R55" s="49" t="s">
        <v>3805</v>
      </c>
      <c r="S55" s="30">
        <v>36</v>
      </c>
      <c r="T55" s="1319">
        <v>21</v>
      </c>
      <c r="V55" s="155" t="s">
        <v>6521</v>
      </c>
      <c r="W55" s="103">
        <v>978</v>
      </c>
    </row>
    <row r="56" spans="15:23" ht="12.75" customHeight="1" thickBot="1">
      <c r="O56" s="33" t="s">
        <v>3915</v>
      </c>
      <c r="P56" s="43" t="s">
        <v>1842</v>
      </c>
      <c r="Q56" s="43">
        <v>4</v>
      </c>
      <c r="R56" s="43" t="s">
        <v>3805</v>
      </c>
      <c r="S56" s="29">
        <v>36</v>
      </c>
      <c r="T56" s="1281">
        <v>27.65</v>
      </c>
      <c r="V56" s="155" t="s">
        <v>6522</v>
      </c>
      <c r="W56" s="103">
        <v>978</v>
      </c>
    </row>
    <row r="57" spans="15:23" ht="12.75" customHeight="1" thickBot="1">
      <c r="O57" s="9" t="s">
        <v>3917</v>
      </c>
      <c r="P57" s="19"/>
      <c r="Q57" s="19"/>
      <c r="R57" s="19"/>
      <c r="S57" s="19"/>
      <c r="T57" s="19"/>
      <c r="W57" s="103">
        <v>978</v>
      </c>
    </row>
    <row r="58" spans="15:23" ht="12.75" customHeight="1" thickBot="1">
      <c r="O58" s="59" t="s">
        <v>160</v>
      </c>
      <c r="P58" s="2" t="s">
        <v>3800</v>
      </c>
      <c r="Q58" s="2" t="s">
        <v>3801</v>
      </c>
      <c r="R58" s="2" t="s">
        <v>3802</v>
      </c>
      <c r="S58" s="60" t="s">
        <v>3803</v>
      </c>
      <c r="T58" s="61" t="s">
        <v>17</v>
      </c>
      <c r="W58" s="103">
        <v>978</v>
      </c>
    </row>
    <row r="59" spans="15:23" ht="12.75" customHeight="1">
      <c r="O59" s="35" t="s">
        <v>3918</v>
      </c>
      <c r="P59" s="46" t="s">
        <v>1842</v>
      </c>
      <c r="Q59" s="46" t="s">
        <v>3919</v>
      </c>
      <c r="R59" s="46" t="s">
        <v>3920</v>
      </c>
      <c r="S59" s="25">
        <v>35</v>
      </c>
      <c r="T59" s="1504">
        <v>16.7</v>
      </c>
      <c r="V59" s="164" t="s">
        <v>6523</v>
      </c>
      <c r="W59" s="103">
        <v>978</v>
      </c>
    </row>
    <row r="60" spans="15:23" ht="12.75" customHeight="1">
      <c r="O60" s="34" t="s">
        <v>3923</v>
      </c>
      <c r="P60" s="49" t="s">
        <v>1842</v>
      </c>
      <c r="Q60" s="49" t="s">
        <v>3922</v>
      </c>
      <c r="R60" s="49" t="s">
        <v>3920</v>
      </c>
      <c r="S60" s="30">
        <v>35</v>
      </c>
      <c r="T60" s="1504">
        <v>20</v>
      </c>
      <c r="V60" s="164" t="s">
        <v>6524</v>
      </c>
      <c r="W60" s="103">
        <v>978</v>
      </c>
    </row>
    <row r="61" spans="15:23" ht="12.75" customHeight="1">
      <c r="O61" s="34" t="s">
        <v>3926</v>
      </c>
      <c r="P61" s="49" t="s">
        <v>1842</v>
      </c>
      <c r="Q61" s="49" t="s">
        <v>3927</v>
      </c>
      <c r="R61" s="49" t="s">
        <v>3920</v>
      </c>
      <c r="S61" s="30">
        <v>35</v>
      </c>
      <c r="T61" s="1504">
        <v>22.84</v>
      </c>
      <c r="V61" s="164" t="s">
        <v>6525</v>
      </c>
      <c r="W61" s="103">
        <v>978</v>
      </c>
    </row>
    <row r="62" spans="15:23" ht="12.75" customHeight="1">
      <c r="O62" s="34" t="s">
        <v>3930</v>
      </c>
      <c r="P62" s="49" t="s">
        <v>1842</v>
      </c>
      <c r="Q62" s="49" t="s">
        <v>3925</v>
      </c>
      <c r="R62" s="49" t="s">
        <v>3920</v>
      </c>
      <c r="S62" s="30">
        <v>35</v>
      </c>
      <c r="T62" s="1504">
        <v>28.12</v>
      </c>
      <c r="V62" s="164" t="s">
        <v>6526</v>
      </c>
      <c r="W62" s="103">
        <v>978</v>
      </c>
    </row>
    <row r="63" spans="15:23" ht="12.75" customHeight="1" thickBot="1">
      <c r="O63" s="33" t="s">
        <v>3931</v>
      </c>
      <c r="P63" s="43" t="s">
        <v>1842</v>
      </c>
      <c r="Q63" s="43" t="s">
        <v>3929</v>
      </c>
      <c r="R63" s="43" t="s">
        <v>3920</v>
      </c>
      <c r="S63" s="29">
        <v>35</v>
      </c>
      <c r="T63" s="1297">
        <v>31.17</v>
      </c>
      <c r="V63" s="164" t="s">
        <v>6527</v>
      </c>
      <c r="W63" s="103">
        <v>978</v>
      </c>
    </row>
    <row r="64" spans="15:23" ht="12.75" customHeight="1" thickBot="1">
      <c r="O64" s="9" t="s">
        <v>3932</v>
      </c>
      <c r="P64" s="19"/>
      <c r="Q64" s="19"/>
      <c r="R64" s="19"/>
      <c r="S64" s="19"/>
      <c r="T64" s="19"/>
      <c r="W64" s="103">
        <v>978</v>
      </c>
    </row>
    <row r="65" spans="15:23" ht="12.75" customHeight="1" thickBot="1">
      <c r="O65" s="59" t="s">
        <v>160</v>
      </c>
      <c r="P65" s="2" t="s">
        <v>3800</v>
      </c>
      <c r="Q65" s="2" t="s">
        <v>3801</v>
      </c>
      <c r="R65" s="2" t="s">
        <v>3802</v>
      </c>
      <c r="S65" s="60" t="s">
        <v>3803</v>
      </c>
      <c r="T65" s="61" t="s">
        <v>17</v>
      </c>
      <c r="W65" s="103">
        <v>978</v>
      </c>
    </row>
    <row r="66" spans="15:23" ht="12.75" customHeight="1">
      <c r="O66" s="35" t="s">
        <v>3933</v>
      </c>
      <c r="P66" s="46" t="s">
        <v>1842</v>
      </c>
      <c r="Q66" s="46">
        <v>2</v>
      </c>
      <c r="R66" s="46" t="s">
        <v>3805</v>
      </c>
      <c r="S66" s="25">
        <v>36</v>
      </c>
      <c r="T66" s="1296">
        <v>2.76</v>
      </c>
      <c r="V66" s="166" t="s">
        <v>6528</v>
      </c>
      <c r="W66" s="103">
        <v>978</v>
      </c>
    </row>
    <row r="67" spans="15:23" ht="12.75" customHeight="1">
      <c r="O67" s="34" t="s">
        <v>3935</v>
      </c>
      <c r="P67" s="49" t="s">
        <v>1842</v>
      </c>
      <c r="Q67" s="49">
        <v>3</v>
      </c>
      <c r="R67" s="49" t="s">
        <v>3805</v>
      </c>
      <c r="S67" s="30">
        <v>36</v>
      </c>
      <c r="T67" s="1299">
        <v>3.8</v>
      </c>
      <c r="V67" s="168" t="s">
        <v>6529</v>
      </c>
      <c r="W67" s="103">
        <v>978</v>
      </c>
    </row>
    <row r="68" spans="15:23" ht="12.75" customHeight="1" thickBot="1">
      <c r="O68" s="33" t="s">
        <v>3937</v>
      </c>
      <c r="P68" s="43" t="s">
        <v>1842</v>
      </c>
      <c r="Q68" s="43">
        <v>4</v>
      </c>
      <c r="R68" s="43" t="s">
        <v>3805</v>
      </c>
      <c r="S68" s="29">
        <v>36</v>
      </c>
      <c r="T68" s="1300">
        <v>5.05</v>
      </c>
      <c r="V68" s="168" t="s">
        <v>6530</v>
      </c>
      <c r="W68" s="103">
        <v>978</v>
      </c>
    </row>
    <row r="69" spans="15:23" ht="12.75" customHeight="1" thickBot="1">
      <c r="O69" s="9" t="s">
        <v>3939</v>
      </c>
      <c r="P69" s="19"/>
      <c r="Q69" s="19"/>
      <c r="R69" s="19"/>
      <c r="S69" s="19"/>
      <c r="T69" s="19"/>
      <c r="W69" s="103">
        <v>978</v>
      </c>
    </row>
    <row r="70" spans="15:23" ht="12.75" customHeight="1" thickBot="1">
      <c r="O70" s="59" t="s">
        <v>160</v>
      </c>
      <c r="P70" s="1756" t="s">
        <v>161</v>
      </c>
      <c r="Q70" s="1756"/>
      <c r="R70" s="1756"/>
      <c r="S70" s="1747"/>
      <c r="T70" s="61" t="s">
        <v>17</v>
      </c>
      <c r="W70" s="103">
        <v>978</v>
      </c>
    </row>
    <row r="71" spans="15:23" ht="12.75" customHeight="1">
      <c r="O71" s="9" t="s">
        <v>3940</v>
      </c>
      <c r="P71" s="19"/>
      <c r="Q71" s="19"/>
      <c r="R71" s="19"/>
      <c r="S71" s="19"/>
      <c r="T71" s="19"/>
      <c r="W71" s="103">
        <v>978</v>
      </c>
    </row>
    <row r="72" spans="15:23" ht="12.75" customHeight="1" thickBot="1">
      <c r="O72" s="1842" t="s">
        <v>3941</v>
      </c>
      <c r="P72" s="1842"/>
      <c r="Q72" s="1842"/>
      <c r="R72" s="1842"/>
      <c r="S72" s="1842"/>
      <c r="T72" s="1842"/>
      <c r="W72" s="103">
        <v>978</v>
      </c>
    </row>
    <row r="73" spans="15:23" ht="12.75">
      <c r="O73" s="17" t="s">
        <v>3943</v>
      </c>
      <c r="P73" s="1685" t="s">
        <v>3944</v>
      </c>
      <c r="Q73" s="1685"/>
      <c r="R73" s="1685"/>
      <c r="S73" s="1715"/>
      <c r="T73" s="1524">
        <v>50.02</v>
      </c>
      <c r="V73" s="172" t="s">
        <v>6531</v>
      </c>
      <c r="W73" s="103">
        <v>978</v>
      </c>
    </row>
    <row r="74" spans="15:23" ht="13.5" thickBot="1">
      <c r="O74" s="33" t="s">
        <v>3947</v>
      </c>
      <c r="P74" s="1687" t="s">
        <v>3948</v>
      </c>
      <c r="Q74" s="1687"/>
      <c r="R74" s="1687"/>
      <c r="S74" s="1711"/>
      <c r="T74" s="1321">
        <v>67.91</v>
      </c>
      <c r="V74" s="170" t="s">
        <v>6532</v>
      </c>
      <c r="W74" s="103">
        <v>978</v>
      </c>
    </row>
    <row r="75" spans="15:23" ht="13.5" thickBot="1">
      <c r="O75" s="9" t="s">
        <v>3950</v>
      </c>
      <c r="P75" s="19"/>
      <c r="Q75" s="19"/>
      <c r="R75" s="19"/>
      <c r="S75" s="19"/>
      <c r="T75" s="19"/>
      <c r="W75" s="103">
        <v>978</v>
      </c>
    </row>
    <row r="76" spans="15:23" ht="13.5" thickBot="1">
      <c r="O76" s="36" t="s">
        <v>3952</v>
      </c>
      <c r="P76" s="1688" t="s">
        <v>3953</v>
      </c>
      <c r="Q76" s="1688"/>
      <c r="R76" s="1688"/>
      <c r="S76" s="1712"/>
      <c r="T76" s="1525">
        <v>5.41</v>
      </c>
      <c r="V76" s="174" t="s">
        <v>6533</v>
      </c>
      <c r="W76" s="103">
        <v>978</v>
      </c>
    </row>
    <row r="77" spans="15:23" ht="13.5" thickBot="1">
      <c r="O77" s="9" t="s">
        <v>3954</v>
      </c>
      <c r="P77" s="19"/>
      <c r="Q77" s="19"/>
      <c r="R77" s="19"/>
      <c r="S77" s="19"/>
      <c r="T77" s="19"/>
      <c r="W77" s="103">
        <v>978</v>
      </c>
    </row>
    <row r="78" spans="15:23" ht="13.5" thickBot="1">
      <c r="O78" s="36" t="s">
        <v>3957</v>
      </c>
      <c r="P78" s="1688" t="s">
        <v>6409</v>
      </c>
      <c r="Q78" s="1688"/>
      <c r="R78" s="1688"/>
      <c r="S78" s="1712"/>
      <c r="T78" s="1526">
        <v>7.43</v>
      </c>
      <c r="V78" s="176" t="s">
        <v>6534</v>
      </c>
      <c r="W78" s="103">
        <v>978</v>
      </c>
    </row>
    <row r="79" spans="15:23" ht="13.5" thickBot="1">
      <c r="O79" s="9" t="s">
        <v>3960</v>
      </c>
      <c r="P79" s="19"/>
      <c r="Q79" s="19"/>
      <c r="R79" s="19"/>
      <c r="S79" s="19"/>
      <c r="T79" s="19"/>
      <c r="W79" s="103">
        <v>978</v>
      </c>
    </row>
    <row r="80" spans="15:23" ht="13.5" thickBot="1">
      <c r="O80" s="36" t="s">
        <v>3962</v>
      </c>
      <c r="P80" s="1688"/>
      <c r="Q80" s="1688"/>
      <c r="R80" s="1688"/>
      <c r="S80" s="1712"/>
      <c r="T80" s="1527">
        <v>1.74</v>
      </c>
      <c r="V80" s="178" t="s">
        <v>6535</v>
      </c>
      <c r="W80" s="103">
        <v>978</v>
      </c>
    </row>
    <row r="81" spans="15:23" ht="13.5" thickBot="1">
      <c r="O81" s="9" t="s">
        <v>3964</v>
      </c>
      <c r="P81" s="19"/>
      <c r="Q81" s="19"/>
      <c r="R81" s="19"/>
      <c r="S81" s="19"/>
      <c r="T81" s="19"/>
      <c r="W81" s="103">
        <v>978</v>
      </c>
    </row>
    <row r="82" spans="15:23" ht="12.75">
      <c r="O82" s="17" t="s">
        <v>3966</v>
      </c>
      <c r="P82" s="1685" t="s">
        <v>3946</v>
      </c>
      <c r="Q82" s="1685"/>
      <c r="R82" s="1685"/>
      <c r="S82" s="1715"/>
      <c r="T82" s="1326">
        <v>141.1</v>
      </c>
      <c r="V82" s="180" t="s">
        <v>6536</v>
      </c>
      <c r="W82" s="103">
        <v>978</v>
      </c>
    </row>
    <row r="83" spans="15:23" ht="12.75">
      <c r="O83" s="34" t="s">
        <v>3968</v>
      </c>
      <c r="P83" s="1686" t="s">
        <v>3944</v>
      </c>
      <c r="Q83" s="1686"/>
      <c r="R83" s="1686"/>
      <c r="S83" s="1710"/>
      <c r="T83" s="1493">
        <v>168</v>
      </c>
      <c r="V83" s="180" t="s">
        <v>6537</v>
      </c>
      <c r="W83" s="103">
        <v>978</v>
      </c>
    </row>
    <row r="84" spans="15:23" ht="13.5" thickBot="1">
      <c r="O84" s="33" t="s">
        <v>3970</v>
      </c>
      <c r="P84" s="1687" t="s">
        <v>3948</v>
      </c>
      <c r="Q84" s="1687"/>
      <c r="R84" s="1687"/>
      <c r="S84" s="1711"/>
      <c r="T84" s="27">
        <v>197.01641232</v>
      </c>
      <c r="W84" s="103">
        <v>978</v>
      </c>
    </row>
    <row r="85" spans="15:23" ht="13.5" thickBot="1">
      <c r="O85" s="9" t="s">
        <v>3973</v>
      </c>
      <c r="P85" s="19"/>
      <c r="Q85" s="19"/>
      <c r="R85" s="19"/>
      <c r="S85" s="19"/>
      <c r="T85" s="19"/>
      <c r="W85" s="103">
        <v>978</v>
      </c>
    </row>
    <row r="86" spans="15:23" ht="12.75">
      <c r="O86" s="17" t="s">
        <v>3975</v>
      </c>
      <c r="P86" s="1685" t="s">
        <v>3976</v>
      </c>
      <c r="Q86" s="1685"/>
      <c r="R86" s="1685"/>
      <c r="S86" s="1715"/>
      <c r="T86" s="1351">
        <v>2.64</v>
      </c>
      <c r="V86" s="188" t="s">
        <v>6538</v>
      </c>
      <c r="W86" s="103">
        <v>978</v>
      </c>
    </row>
    <row r="87" spans="15:23" ht="12.75">
      <c r="O87" s="34" t="s">
        <v>3979</v>
      </c>
      <c r="P87" s="1686" t="s">
        <v>3980</v>
      </c>
      <c r="Q87" s="1686"/>
      <c r="R87" s="1686"/>
      <c r="S87" s="1710"/>
      <c r="T87" s="1352">
        <v>2.87</v>
      </c>
      <c r="V87" s="190" t="s">
        <v>6539</v>
      </c>
      <c r="W87" s="103">
        <v>978</v>
      </c>
    </row>
    <row r="88" spans="15:23" ht="12.75">
      <c r="O88" s="34" t="s">
        <v>3983</v>
      </c>
      <c r="P88" s="1686" t="s">
        <v>3984</v>
      </c>
      <c r="Q88" s="1686"/>
      <c r="R88" s="1686"/>
      <c r="S88" s="1710"/>
      <c r="T88" s="1353">
        <v>5.28</v>
      </c>
      <c r="V88" s="197" t="s">
        <v>6540</v>
      </c>
      <c r="W88" s="103">
        <v>978</v>
      </c>
    </row>
    <row r="89" spans="15:23" ht="12.75">
      <c r="O89" s="34" t="s">
        <v>3987</v>
      </c>
      <c r="P89" s="1686" t="s">
        <v>3988</v>
      </c>
      <c r="Q89" s="1686"/>
      <c r="R89" s="1686"/>
      <c r="S89" s="1710"/>
      <c r="T89" s="1355">
        <v>5.22</v>
      </c>
      <c r="V89" s="199" t="s">
        <v>6541</v>
      </c>
      <c r="W89" s="103">
        <v>978</v>
      </c>
    </row>
    <row r="90" spans="15:23" ht="12.75">
      <c r="O90" s="34" t="s">
        <v>3991</v>
      </c>
      <c r="P90" s="1686" t="s">
        <v>3992</v>
      </c>
      <c r="Q90" s="1686"/>
      <c r="R90" s="1686"/>
      <c r="S90" s="1710"/>
      <c r="T90" s="1356">
        <v>5.74</v>
      </c>
      <c r="V90" s="201" t="s">
        <v>6542</v>
      </c>
      <c r="W90" s="103">
        <v>978</v>
      </c>
    </row>
    <row r="91" spans="15:23" ht="13.5" thickBot="1">
      <c r="O91" s="33" t="s">
        <v>3995</v>
      </c>
      <c r="P91" s="1687" t="s">
        <v>3996</v>
      </c>
      <c r="Q91" s="1687"/>
      <c r="R91" s="1687"/>
      <c r="S91" s="1711"/>
      <c r="T91" s="1528">
        <v>8.87</v>
      </c>
      <c r="V91" s="203" t="s">
        <v>6543</v>
      </c>
      <c r="W91" s="103">
        <v>978</v>
      </c>
    </row>
    <row r="92" spans="15:23" ht="13.5" thickBot="1">
      <c r="O92" s="9" t="s">
        <v>3999</v>
      </c>
      <c r="P92" s="19"/>
      <c r="Q92" s="19"/>
      <c r="R92" s="19"/>
      <c r="S92" s="19"/>
      <c r="T92" s="19"/>
      <c r="W92" s="103">
        <v>978</v>
      </c>
    </row>
    <row r="93" spans="15:23" ht="12.75">
      <c r="O93" s="17" t="s">
        <v>4002</v>
      </c>
      <c r="P93" s="1685" t="s">
        <v>4003</v>
      </c>
      <c r="Q93" s="1685"/>
      <c r="R93" s="1685"/>
      <c r="S93" s="1715"/>
      <c r="T93" s="1529">
        <v>2.39</v>
      </c>
      <c r="V93" s="205" t="s">
        <v>6544</v>
      </c>
      <c r="W93" s="103">
        <v>978</v>
      </c>
    </row>
    <row r="94" spans="15:23" ht="13.5" thickBot="1">
      <c r="O94" s="33" t="s">
        <v>4005</v>
      </c>
      <c r="P94" s="1687" t="s">
        <v>4006</v>
      </c>
      <c r="Q94" s="1687"/>
      <c r="R94" s="1687"/>
      <c r="S94" s="1711"/>
      <c r="T94" s="1416">
        <v>2.39</v>
      </c>
      <c r="V94" s="212" t="s">
        <v>6545</v>
      </c>
      <c r="W94" s="103">
        <v>978</v>
      </c>
    </row>
    <row r="95" spans="15:23" ht="13.5" thickBot="1">
      <c r="O95" s="9" t="s">
        <v>4008</v>
      </c>
      <c r="P95" s="19"/>
      <c r="Q95" s="19"/>
      <c r="R95" s="19"/>
      <c r="S95" s="19"/>
      <c r="T95" s="19"/>
      <c r="W95" s="103">
        <v>978</v>
      </c>
    </row>
    <row r="96" spans="15:23" ht="13.5" thickBot="1">
      <c r="O96" s="36">
        <v>400676</v>
      </c>
      <c r="P96" s="1688" t="s">
        <v>3953</v>
      </c>
      <c r="Q96" s="1688"/>
      <c r="R96" s="1688"/>
      <c r="S96" s="1712"/>
      <c r="T96" s="1530">
        <v>5.72</v>
      </c>
      <c r="V96" s="215" t="s">
        <v>6546</v>
      </c>
      <c r="W96" s="103">
        <v>978</v>
      </c>
    </row>
    <row r="97" spans="15:23" ht="13.5" thickBot="1">
      <c r="O97" s="9" t="s">
        <v>4011</v>
      </c>
      <c r="P97" s="19"/>
      <c r="Q97" s="19"/>
      <c r="R97" s="19"/>
      <c r="S97" s="19"/>
      <c r="T97" s="19"/>
      <c r="W97" s="103">
        <v>978</v>
      </c>
    </row>
    <row r="98" spans="15:23" ht="13.5" thickBot="1">
      <c r="O98" s="36" t="s">
        <v>4013</v>
      </c>
      <c r="P98" s="1688" t="s">
        <v>4014</v>
      </c>
      <c r="Q98" s="1688"/>
      <c r="R98" s="1688"/>
      <c r="S98" s="1712"/>
      <c r="T98" s="21">
        <v>19</v>
      </c>
      <c r="W98" s="103">
        <v>978</v>
      </c>
    </row>
  </sheetData>
  <sheetProtection selectLockedCells="1" selectUnlockedCells="1"/>
  <mergeCells count="62">
    <mergeCell ref="P91:S91"/>
    <mergeCell ref="P93:S93"/>
    <mergeCell ref="P94:S94"/>
    <mergeCell ref="P96:S96"/>
    <mergeCell ref="P98:S98"/>
    <mergeCell ref="P86:S86"/>
    <mergeCell ref="P87:S87"/>
    <mergeCell ref="P88:S88"/>
    <mergeCell ref="P89:S89"/>
    <mergeCell ref="P90:S90"/>
    <mergeCell ref="P78:S78"/>
    <mergeCell ref="P80:S80"/>
    <mergeCell ref="P82:S82"/>
    <mergeCell ref="P83:S83"/>
    <mergeCell ref="P84:S84"/>
    <mergeCell ref="P70:S70"/>
    <mergeCell ref="O72:T72"/>
    <mergeCell ref="P73:S73"/>
    <mergeCell ref="P74:S74"/>
    <mergeCell ref="P76:S76"/>
    <mergeCell ref="I46:L46"/>
    <mergeCell ref="P47:S47"/>
    <mergeCell ref="I48:L48"/>
    <mergeCell ref="P49:S49"/>
    <mergeCell ref="I50:L50"/>
    <mergeCell ref="I38:L38"/>
    <mergeCell ref="P38:S38"/>
    <mergeCell ref="I45:L45"/>
    <mergeCell ref="P45:S45"/>
    <mergeCell ref="I39:L39"/>
    <mergeCell ref="I40:L40"/>
    <mergeCell ref="P40:S40"/>
    <mergeCell ref="I41:L41"/>
    <mergeCell ref="P41:S41"/>
    <mergeCell ref="I42:L42"/>
    <mergeCell ref="P42:S42"/>
    <mergeCell ref="I43:L43"/>
    <mergeCell ref="P43:S43"/>
    <mergeCell ref="P44:S44"/>
    <mergeCell ref="P33:S33"/>
    <mergeCell ref="I34:L34"/>
    <mergeCell ref="I35:L35"/>
    <mergeCell ref="P35:S35"/>
    <mergeCell ref="I36:L36"/>
    <mergeCell ref="P36:S36"/>
    <mergeCell ref="P39:S39"/>
    <mergeCell ref="I28:L28"/>
    <mergeCell ref="P29:S29"/>
    <mergeCell ref="I30:L30"/>
    <mergeCell ref="P30:S30"/>
    <mergeCell ref="I32:L32"/>
    <mergeCell ref="P32:S32"/>
    <mergeCell ref="I25:L25"/>
    <mergeCell ref="P25:S25"/>
    <mergeCell ref="I26:L26"/>
    <mergeCell ref="P26:S26"/>
    <mergeCell ref="P27:S27"/>
    <mergeCell ref="N16:T16"/>
    <mergeCell ref="I22:L22"/>
    <mergeCell ref="P22:S22"/>
    <mergeCell ref="H24:M24"/>
    <mergeCell ref="O24:T24"/>
  </mergeCells>
  <hyperlinks>
    <hyperlink ref="T1" location="Оглавление!A1" display="Оглавление!A1"/>
  </hyperlinks>
  <printOptions horizontalCentered="1"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N1:AA84"/>
  <sheetViews>
    <sheetView view="pageBreakPreview" zoomScale="120" zoomScaleSheetLayoutView="120" zoomScalePageLayoutView="0" workbookViewId="0" topLeftCell="N1">
      <selection activeCell="T2" sqref="T2"/>
    </sheetView>
  </sheetViews>
  <sheetFormatPr defaultColWidth="9.00390625" defaultRowHeight="12.75"/>
  <cols>
    <col min="1" max="13" width="0" style="18" hidden="1" customWidth="1"/>
    <col min="14" max="14" width="9.75390625" style="18" customWidth="1"/>
    <col min="15" max="15" width="29.75390625" style="18" customWidth="1"/>
    <col min="16" max="16" width="8.75390625" style="18" customWidth="1"/>
    <col min="17" max="17" width="1.00390625" style="18" customWidth="1"/>
    <col min="18" max="18" width="9.75390625" style="18" customWidth="1"/>
    <col min="19" max="19" width="29.75390625" style="18" customWidth="1"/>
    <col min="20" max="20" width="8.75390625" style="18" customWidth="1"/>
    <col min="21" max="21" width="2.625" style="18" customWidth="1"/>
    <col min="22" max="22" width="10.625" style="0" customWidth="1"/>
    <col min="23" max="23" width="5.875" style="18" customWidth="1"/>
    <col min="24" max="29" width="2.625" style="18" customWidth="1"/>
    <col min="32" max="16384" width="9.125" style="18" customWidth="1"/>
  </cols>
  <sheetData>
    <row r="1" spans="14:20" ht="9.75" customHeight="1">
      <c r="N1" s="333" t="s">
        <v>7</v>
      </c>
      <c r="T1" s="1597" t="s">
        <v>6553</v>
      </c>
    </row>
    <row r="2" spans="14:20" ht="12" customHeight="1">
      <c r="N2" s="1572" t="s">
        <v>3</v>
      </c>
      <c r="O2" s="1572"/>
      <c r="P2" s="1572"/>
      <c r="Q2" s="1572"/>
      <c r="R2" s="1572"/>
      <c r="S2" s="328"/>
      <c r="T2" s="1574"/>
    </row>
    <row r="3" spans="14:20" ht="15.75" customHeight="1">
      <c r="N3" s="5"/>
      <c r="O3" s="5"/>
      <c r="P3" s="5"/>
      <c r="Q3" s="5"/>
      <c r="R3" s="5"/>
      <c r="S3" s="5"/>
      <c r="T3" s="39" t="s">
        <v>3224</v>
      </c>
    </row>
    <row r="4" spans="14:20" ht="15.75" customHeight="1" thickBot="1">
      <c r="N4" s="6" t="s">
        <v>3314</v>
      </c>
      <c r="O4" s="5"/>
      <c r="P4" s="5"/>
      <c r="Q4" s="5"/>
      <c r="R4" s="5"/>
      <c r="S4" s="5"/>
      <c r="T4" s="5"/>
    </row>
    <row r="5" spans="14:20" ht="10.5" customHeight="1" thickBot="1">
      <c r="N5" s="36" t="s">
        <v>160</v>
      </c>
      <c r="O5" s="1712" t="s">
        <v>161</v>
      </c>
      <c r="P5" s="1720"/>
      <c r="Q5" s="1720"/>
      <c r="R5" s="1720"/>
      <c r="S5" s="1728"/>
      <c r="T5" s="21" t="s">
        <v>1058</v>
      </c>
    </row>
    <row r="6" spans="14:23" ht="10.5" customHeight="1">
      <c r="N6" s="35" t="s">
        <v>3461</v>
      </c>
      <c r="O6" s="1715" t="s">
        <v>3462</v>
      </c>
      <c r="P6" s="1730"/>
      <c r="Q6" s="1730"/>
      <c r="R6" s="1730"/>
      <c r="S6" s="1716"/>
      <c r="T6" s="1335">
        <v>45.68</v>
      </c>
      <c r="V6" s="93" t="s">
        <v>6278</v>
      </c>
      <c r="W6" s="93">
        <v>978</v>
      </c>
    </row>
    <row r="7" spans="14:23" ht="10.5" customHeight="1">
      <c r="N7" s="34" t="s">
        <v>3463</v>
      </c>
      <c r="O7" s="1710" t="s">
        <v>3464</v>
      </c>
      <c r="P7" s="1731"/>
      <c r="Q7" s="1731"/>
      <c r="R7" s="1731"/>
      <c r="S7" s="1717"/>
      <c r="T7" s="1308">
        <v>37.01</v>
      </c>
      <c r="V7" s="96" t="s">
        <v>6279</v>
      </c>
      <c r="W7" s="93">
        <v>978</v>
      </c>
    </row>
    <row r="8" spans="14:23" ht="10.5" customHeight="1">
      <c r="N8" s="34" t="s">
        <v>1143</v>
      </c>
      <c r="O8" s="1710" t="s">
        <v>1144</v>
      </c>
      <c r="P8" s="1731"/>
      <c r="Q8" s="1731"/>
      <c r="R8" s="1731"/>
      <c r="S8" s="1717"/>
      <c r="T8" s="894">
        <v>36.99</v>
      </c>
      <c r="V8" s="885" t="s">
        <v>5033</v>
      </c>
      <c r="W8" s="93">
        <v>978</v>
      </c>
    </row>
    <row r="9" spans="14:23" ht="10.5" customHeight="1">
      <c r="N9" s="34" t="s">
        <v>3465</v>
      </c>
      <c r="O9" s="1710" t="s">
        <v>3466</v>
      </c>
      <c r="P9" s="1731"/>
      <c r="Q9" s="1731"/>
      <c r="R9" s="1731"/>
      <c r="S9" s="1717"/>
      <c r="T9" s="1272">
        <v>122.55</v>
      </c>
      <c r="V9" s="98" t="s">
        <v>6280</v>
      </c>
      <c r="W9" s="93">
        <v>978</v>
      </c>
    </row>
    <row r="10" spans="14:23" ht="10.5" customHeight="1">
      <c r="N10" s="34" t="s">
        <v>3467</v>
      </c>
      <c r="O10" s="1710" t="s">
        <v>3468</v>
      </c>
      <c r="P10" s="1731"/>
      <c r="Q10" s="1731"/>
      <c r="R10" s="1731"/>
      <c r="S10" s="1717"/>
      <c r="T10" s="1273">
        <v>54.16</v>
      </c>
      <c r="V10" s="101" t="s">
        <v>6281</v>
      </c>
      <c r="W10" s="93">
        <v>978</v>
      </c>
    </row>
    <row r="11" spans="14:23" ht="10.5" customHeight="1">
      <c r="N11" s="34" t="s">
        <v>3469</v>
      </c>
      <c r="O11" s="1710" t="s">
        <v>3470</v>
      </c>
      <c r="P11" s="1731"/>
      <c r="Q11" s="1731"/>
      <c r="R11" s="1731"/>
      <c r="S11" s="1717"/>
      <c r="T11" s="1274">
        <v>35.14</v>
      </c>
      <c r="V11" s="103" t="s">
        <v>6282</v>
      </c>
      <c r="W11" s="93">
        <v>978</v>
      </c>
    </row>
    <row r="12" spans="14:23" ht="10.5" customHeight="1">
      <c r="N12" s="34" t="s">
        <v>3471</v>
      </c>
      <c r="O12" s="1710" t="s">
        <v>3472</v>
      </c>
      <c r="P12" s="1731"/>
      <c r="Q12" s="1731"/>
      <c r="R12" s="1731"/>
      <c r="S12" s="1717"/>
      <c r="T12" s="1275">
        <v>13.45</v>
      </c>
      <c r="V12" s="105" t="s">
        <v>6283</v>
      </c>
      <c r="W12" s="93">
        <v>978</v>
      </c>
    </row>
    <row r="13" spans="14:23" ht="10.5" customHeight="1">
      <c r="N13" s="34" t="s">
        <v>3473</v>
      </c>
      <c r="O13" s="1710" t="s">
        <v>3474</v>
      </c>
      <c r="P13" s="1731"/>
      <c r="Q13" s="1731"/>
      <c r="R13" s="1731"/>
      <c r="S13" s="1717"/>
      <c r="T13" s="1276">
        <v>13.45</v>
      </c>
      <c r="V13" s="107" t="s">
        <v>6284</v>
      </c>
      <c r="W13" s="93">
        <v>978</v>
      </c>
    </row>
    <row r="14" spans="14:23" ht="10.5" customHeight="1">
      <c r="N14" s="34" t="s">
        <v>3475</v>
      </c>
      <c r="O14" s="1710" t="s">
        <v>3476</v>
      </c>
      <c r="P14" s="1731"/>
      <c r="Q14" s="1731"/>
      <c r="R14" s="1731"/>
      <c r="S14" s="1717"/>
      <c r="T14" s="1277">
        <v>19.83</v>
      </c>
      <c r="V14" s="117" t="s">
        <v>6285</v>
      </c>
      <c r="W14" s="93">
        <v>978</v>
      </c>
    </row>
    <row r="15" spans="14:23" ht="10.5" customHeight="1">
      <c r="N15" s="34" t="s">
        <v>3477</v>
      </c>
      <c r="O15" s="1710" t="s">
        <v>3478</v>
      </c>
      <c r="P15" s="1731"/>
      <c r="Q15" s="1731"/>
      <c r="R15" s="1731"/>
      <c r="S15" s="1717"/>
      <c r="T15" s="1278">
        <v>35.6</v>
      </c>
      <c r="V15" s="119" t="s">
        <v>6286</v>
      </c>
      <c r="W15" s="93">
        <v>978</v>
      </c>
    </row>
    <row r="16" spans="14:23" ht="10.5" customHeight="1">
      <c r="N16" s="34" t="s">
        <v>3479</v>
      </c>
      <c r="O16" s="1710" t="s">
        <v>3480</v>
      </c>
      <c r="P16" s="1731"/>
      <c r="Q16" s="1731"/>
      <c r="R16" s="1731"/>
      <c r="S16" s="1717"/>
      <c r="T16" s="1282">
        <v>13.57</v>
      </c>
      <c r="V16" s="121" t="s">
        <v>6287</v>
      </c>
      <c r="W16" s="93">
        <v>978</v>
      </c>
    </row>
    <row r="17" spans="14:23" ht="10.5" customHeight="1">
      <c r="N17" s="34" t="s">
        <v>3481</v>
      </c>
      <c r="O17" s="1710" t="s">
        <v>3482</v>
      </c>
      <c r="P17" s="1731"/>
      <c r="Q17" s="1731"/>
      <c r="R17" s="1731"/>
      <c r="S17" s="1717"/>
      <c r="T17" s="1287">
        <v>13.57</v>
      </c>
      <c r="V17" s="123" t="s">
        <v>6288</v>
      </c>
      <c r="W17" s="93">
        <v>978</v>
      </c>
    </row>
    <row r="18" spans="14:27" ht="10.5" customHeight="1">
      <c r="N18" s="34" t="s">
        <v>3483</v>
      </c>
      <c r="O18" s="1710" t="s">
        <v>3484</v>
      </c>
      <c r="P18" s="1731"/>
      <c r="Q18" s="1731"/>
      <c r="R18" s="1731"/>
      <c r="S18" s="1717"/>
      <c r="T18" s="1284">
        <v>19.94</v>
      </c>
      <c r="V18" s="127" t="s">
        <v>6289</v>
      </c>
      <c r="W18" s="93">
        <v>978</v>
      </c>
      <c r="Z18" s="86"/>
      <c r="AA18" s="86"/>
    </row>
    <row r="19" spans="14:23" ht="10.5" customHeight="1">
      <c r="N19" s="34" t="s">
        <v>3485</v>
      </c>
      <c r="O19" s="1710" t="s">
        <v>3486</v>
      </c>
      <c r="P19" s="1731"/>
      <c r="Q19" s="1731"/>
      <c r="R19" s="1731"/>
      <c r="S19" s="1717"/>
      <c r="T19" s="1285">
        <v>45.57</v>
      </c>
      <c r="V19" s="129" t="s">
        <v>6290</v>
      </c>
      <c r="W19" s="93">
        <v>978</v>
      </c>
    </row>
    <row r="20" spans="14:23" ht="10.5" customHeight="1">
      <c r="N20" s="34" t="s">
        <v>3487</v>
      </c>
      <c r="O20" s="1710" t="s">
        <v>3488</v>
      </c>
      <c r="P20" s="1731"/>
      <c r="Q20" s="1731"/>
      <c r="R20" s="1731"/>
      <c r="S20" s="1717"/>
      <c r="T20" s="1338">
        <v>57.51</v>
      </c>
      <c r="V20" s="131" t="s">
        <v>6291</v>
      </c>
      <c r="W20" s="93">
        <v>978</v>
      </c>
    </row>
    <row r="21" spans="14:23" ht="10.5" customHeight="1">
      <c r="N21" s="34" t="s">
        <v>3489</v>
      </c>
      <c r="O21" s="1710" t="s">
        <v>3490</v>
      </c>
      <c r="P21" s="1731"/>
      <c r="Q21" s="1731"/>
      <c r="R21" s="1731"/>
      <c r="S21" s="1717"/>
      <c r="T21" s="1345">
        <v>67.6</v>
      </c>
      <c r="V21" s="140" t="s">
        <v>6292</v>
      </c>
      <c r="W21" s="93">
        <v>978</v>
      </c>
    </row>
    <row r="22" spans="14:23" ht="10.5" customHeight="1">
      <c r="N22" s="34" t="s">
        <v>3491</v>
      </c>
      <c r="O22" s="1710" t="s">
        <v>3492</v>
      </c>
      <c r="P22" s="1731"/>
      <c r="Q22" s="1731"/>
      <c r="R22" s="1731"/>
      <c r="S22" s="1717"/>
      <c r="T22" s="1280">
        <v>75.93</v>
      </c>
      <c r="V22" s="138" t="s">
        <v>6293</v>
      </c>
      <c r="W22" s="93">
        <v>978</v>
      </c>
    </row>
    <row r="23" spans="14:23" ht="10.5" customHeight="1">
      <c r="N23" s="34" t="s">
        <v>3493</v>
      </c>
      <c r="O23" s="1710" t="s">
        <v>3494</v>
      </c>
      <c r="P23" s="1731"/>
      <c r="Q23" s="1731"/>
      <c r="R23" s="1731"/>
      <c r="S23" s="1717"/>
      <c r="T23" s="1289">
        <v>66.09</v>
      </c>
      <c r="V23" s="145" t="s">
        <v>6294</v>
      </c>
      <c r="W23" s="93">
        <v>978</v>
      </c>
    </row>
    <row r="24" spans="14:23" ht="10.5" customHeight="1">
      <c r="N24" s="34" t="s">
        <v>3495</v>
      </c>
      <c r="O24" s="1710" t="s">
        <v>3496</v>
      </c>
      <c r="P24" s="1731"/>
      <c r="Q24" s="1731"/>
      <c r="R24" s="1731"/>
      <c r="S24" s="1717"/>
      <c r="T24" s="1290">
        <v>368.5</v>
      </c>
      <c r="V24" s="147" t="s">
        <v>6295</v>
      </c>
      <c r="W24" s="93">
        <v>978</v>
      </c>
    </row>
    <row r="25" spans="14:23" ht="10.5" customHeight="1">
      <c r="N25" s="34" t="s">
        <v>3497</v>
      </c>
      <c r="O25" s="1710" t="s">
        <v>3498</v>
      </c>
      <c r="P25" s="1731"/>
      <c r="Q25" s="1731"/>
      <c r="R25" s="1731"/>
      <c r="S25" s="1717"/>
      <c r="T25" s="1316">
        <v>103.63</v>
      </c>
      <c r="V25" s="149" t="s">
        <v>6296</v>
      </c>
      <c r="W25" s="93">
        <v>978</v>
      </c>
    </row>
    <row r="26" spans="14:23" ht="10.5" customHeight="1">
      <c r="N26" s="34" t="s">
        <v>3465</v>
      </c>
      <c r="O26" s="1710" t="s">
        <v>3499</v>
      </c>
      <c r="P26" s="1731"/>
      <c r="Q26" s="1731"/>
      <c r="R26" s="1731"/>
      <c r="S26" s="1717"/>
      <c r="T26" s="1293">
        <v>122.55</v>
      </c>
      <c r="V26" s="151" t="s">
        <v>6280</v>
      </c>
      <c r="W26" s="93">
        <v>978</v>
      </c>
    </row>
    <row r="27" spans="14:23" ht="10.5" customHeight="1">
      <c r="N27" s="34" t="s">
        <v>3500</v>
      </c>
      <c r="O27" s="1710" t="s">
        <v>3501</v>
      </c>
      <c r="P27" s="1731"/>
      <c r="Q27" s="1731"/>
      <c r="R27" s="1731"/>
      <c r="S27" s="1717"/>
      <c r="T27" s="1294">
        <v>132.41</v>
      </c>
      <c r="V27" s="153" t="s">
        <v>6297</v>
      </c>
      <c r="W27" s="93">
        <v>978</v>
      </c>
    </row>
    <row r="28" spans="14:23" ht="10.5" customHeight="1">
      <c r="N28" s="34" t="s">
        <v>3502</v>
      </c>
      <c r="O28" s="1710" t="s">
        <v>3503</v>
      </c>
      <c r="P28" s="1731"/>
      <c r="Q28" s="1731"/>
      <c r="R28" s="1731"/>
      <c r="S28" s="1717"/>
      <c r="T28" s="1319">
        <v>206.03</v>
      </c>
      <c r="V28" s="155" t="s">
        <v>6298</v>
      </c>
      <c r="W28" s="93">
        <v>978</v>
      </c>
    </row>
    <row r="29" spans="14:23" ht="10.5" customHeight="1" thickBot="1">
      <c r="N29" s="33" t="s">
        <v>3504</v>
      </c>
      <c r="O29" s="1711" t="s">
        <v>3505</v>
      </c>
      <c r="P29" s="1732"/>
      <c r="Q29" s="1732"/>
      <c r="R29" s="1732"/>
      <c r="S29" s="1718"/>
      <c r="T29" s="1297">
        <v>218.32</v>
      </c>
      <c r="V29" s="164" t="s">
        <v>6299</v>
      </c>
      <c r="W29" s="93">
        <v>978</v>
      </c>
    </row>
    <row r="30" spans="14:23" ht="23.25" customHeight="1" thickBot="1">
      <c r="N30" s="6" t="s">
        <v>3506</v>
      </c>
      <c r="O30" s="5"/>
      <c r="P30" s="5"/>
      <c r="Q30" s="5"/>
      <c r="R30" s="5"/>
      <c r="S30" s="5"/>
      <c r="T30" s="39" t="s">
        <v>3507</v>
      </c>
      <c r="W30" s="93">
        <v>978</v>
      </c>
    </row>
    <row r="31" spans="14:23" ht="15.75" customHeight="1" thickBot="1">
      <c r="N31" s="36" t="s">
        <v>160</v>
      </c>
      <c r="O31" s="26" t="s">
        <v>161</v>
      </c>
      <c r="P31" s="21" t="s">
        <v>1058</v>
      </c>
      <c r="Q31" s="19"/>
      <c r="R31" s="36" t="s">
        <v>160</v>
      </c>
      <c r="S31" s="26" t="s">
        <v>161</v>
      </c>
      <c r="T31" s="21" t="s">
        <v>1058</v>
      </c>
      <c r="W31" s="93">
        <v>978</v>
      </c>
    </row>
    <row r="32" spans="14:23" ht="14.25" customHeight="1" thickBot="1">
      <c r="N32" s="1737" t="s">
        <v>3508</v>
      </c>
      <c r="O32" s="1737"/>
      <c r="P32" s="1737"/>
      <c r="Q32" s="19"/>
      <c r="R32" s="1719" t="s">
        <v>3509</v>
      </c>
      <c r="S32" s="1719"/>
      <c r="T32" s="1719"/>
      <c r="W32" s="93">
        <v>978</v>
      </c>
    </row>
    <row r="33" spans="14:23" ht="14.25" customHeight="1">
      <c r="N33" s="17" t="s">
        <v>3510</v>
      </c>
      <c r="O33" s="31" t="s">
        <v>3511</v>
      </c>
      <c r="P33" s="1382">
        <f>T60</f>
        <v>40.34</v>
      </c>
      <c r="Q33" s="19"/>
      <c r="R33" s="17" t="s">
        <v>3512</v>
      </c>
      <c r="S33" s="41" t="s">
        <v>3511</v>
      </c>
      <c r="T33" s="1320">
        <v>60.18</v>
      </c>
      <c r="V33" s="166" t="s">
        <v>6300</v>
      </c>
      <c r="W33" s="93">
        <v>978</v>
      </c>
    </row>
    <row r="34" spans="14:23" ht="12.75">
      <c r="N34" s="34" t="s">
        <v>3513</v>
      </c>
      <c r="O34" s="30" t="s">
        <v>3514</v>
      </c>
      <c r="P34" s="1383">
        <f aca="true" t="shared" si="0" ref="P34:P40">T61</f>
        <v>49.54</v>
      </c>
      <c r="Q34" s="19"/>
      <c r="R34" s="34" t="s">
        <v>3515</v>
      </c>
      <c r="S34" s="49" t="s">
        <v>3516</v>
      </c>
      <c r="T34" s="1299">
        <v>74.12</v>
      </c>
      <c r="V34" s="168" t="s">
        <v>6301</v>
      </c>
      <c r="W34" s="93">
        <v>978</v>
      </c>
    </row>
    <row r="35" spans="14:23" ht="14.25" customHeight="1">
      <c r="N35" s="34" t="s">
        <v>3517</v>
      </c>
      <c r="O35" s="30" t="s">
        <v>3518</v>
      </c>
      <c r="P35" s="1383">
        <f t="shared" si="0"/>
        <v>54.81</v>
      </c>
      <c r="Q35" s="19"/>
      <c r="R35" s="34" t="s">
        <v>3519</v>
      </c>
      <c r="S35" s="49" t="s">
        <v>3518</v>
      </c>
      <c r="T35" s="1346">
        <v>96</v>
      </c>
      <c r="V35" s="170" t="s">
        <v>6302</v>
      </c>
      <c r="W35" s="93">
        <v>978</v>
      </c>
    </row>
    <row r="36" spans="14:23" ht="12.75">
      <c r="N36" s="34" t="s">
        <v>3520</v>
      </c>
      <c r="O36" s="30" t="s">
        <v>3521</v>
      </c>
      <c r="P36" s="1383">
        <f t="shared" si="0"/>
        <v>58.06</v>
      </c>
      <c r="Q36" s="19"/>
      <c r="R36" s="34" t="s">
        <v>3522</v>
      </c>
      <c r="S36" s="49" t="s">
        <v>3521</v>
      </c>
      <c r="T36" s="1347">
        <v>135.95</v>
      </c>
      <c r="V36" s="172" t="s">
        <v>6303</v>
      </c>
      <c r="W36" s="93">
        <v>978</v>
      </c>
    </row>
    <row r="37" spans="14:23" ht="12.75">
      <c r="N37" s="34" t="s">
        <v>3523</v>
      </c>
      <c r="O37" s="30" t="s">
        <v>3376</v>
      </c>
      <c r="P37" s="1383">
        <f t="shared" si="0"/>
        <v>70.1</v>
      </c>
      <c r="Q37" s="19"/>
      <c r="R37" s="34" t="s">
        <v>3524</v>
      </c>
      <c r="S37" s="49" t="s">
        <v>3376</v>
      </c>
      <c r="T37" s="1348">
        <v>174.71</v>
      </c>
      <c r="V37" s="174" t="s">
        <v>6304</v>
      </c>
      <c r="W37" s="93">
        <v>978</v>
      </c>
    </row>
    <row r="38" spans="14:23" ht="12.75">
      <c r="N38" s="34" t="s">
        <v>3525</v>
      </c>
      <c r="O38" s="30" t="s">
        <v>3526</v>
      </c>
      <c r="P38" s="1383">
        <f t="shared" si="0"/>
        <v>83.19</v>
      </c>
      <c r="Q38" s="19"/>
      <c r="R38" s="34" t="s">
        <v>3527</v>
      </c>
      <c r="S38" s="49" t="s">
        <v>3526</v>
      </c>
      <c r="T38" s="1324">
        <v>228.3</v>
      </c>
      <c r="V38" s="176" t="s">
        <v>6305</v>
      </c>
      <c r="W38" s="93">
        <v>978</v>
      </c>
    </row>
    <row r="39" spans="14:23" ht="14.25" customHeight="1">
      <c r="N39" s="34" t="s">
        <v>3528</v>
      </c>
      <c r="O39" s="30" t="s">
        <v>3529</v>
      </c>
      <c r="P39" s="1383">
        <f t="shared" si="0"/>
        <v>119.34</v>
      </c>
      <c r="Q39" s="19"/>
      <c r="R39" s="34" t="s">
        <v>3530</v>
      </c>
      <c r="S39" s="49" t="s">
        <v>3529</v>
      </c>
      <c r="T39" s="1349">
        <v>394.32</v>
      </c>
      <c r="V39" s="178" t="s">
        <v>6306</v>
      </c>
      <c r="W39" s="93">
        <v>978</v>
      </c>
    </row>
    <row r="40" spans="14:23" ht="14.25" customHeight="1" thickBot="1">
      <c r="N40" s="33" t="s">
        <v>3531</v>
      </c>
      <c r="O40" s="29" t="s">
        <v>3532</v>
      </c>
      <c r="P40" s="1384">
        <f t="shared" si="0"/>
        <v>227.1</v>
      </c>
      <c r="Q40" s="19"/>
      <c r="R40" s="33" t="s">
        <v>3533</v>
      </c>
      <c r="S40" s="43" t="s">
        <v>3532</v>
      </c>
      <c r="T40" s="1350">
        <v>635.35</v>
      </c>
      <c r="V40" s="180" t="s">
        <v>6307</v>
      </c>
      <c r="W40" s="93">
        <v>978</v>
      </c>
    </row>
    <row r="41" spans="14:23" ht="15.75" customHeight="1" thickBot="1">
      <c r="N41" s="1737" t="s">
        <v>3534</v>
      </c>
      <c r="O41" s="1737"/>
      <c r="P41" s="1737"/>
      <c r="Q41" s="19"/>
      <c r="R41" s="1737" t="s">
        <v>3535</v>
      </c>
      <c r="S41" s="1737"/>
      <c r="T41" s="1737"/>
      <c r="W41" s="93">
        <v>978</v>
      </c>
    </row>
    <row r="42" spans="14:23" ht="12.75">
      <c r="N42" s="17" t="s">
        <v>3536</v>
      </c>
      <c r="O42" s="31" t="s">
        <v>3511</v>
      </c>
      <c r="P42" s="1382">
        <f aca="true" t="shared" si="1" ref="P42:P49">T69</f>
        <v>35.66</v>
      </c>
      <c r="Q42" s="19"/>
      <c r="R42" s="17" t="s">
        <v>3537</v>
      </c>
      <c r="S42" s="41" t="s">
        <v>3538</v>
      </c>
      <c r="T42" s="1351">
        <v>24.28</v>
      </c>
      <c r="V42" s="188" t="s">
        <v>6308</v>
      </c>
      <c r="W42" s="93">
        <v>978</v>
      </c>
    </row>
    <row r="43" spans="14:23" ht="14.25" customHeight="1">
      <c r="N43" s="34" t="s">
        <v>3539</v>
      </c>
      <c r="O43" s="30" t="s">
        <v>3516</v>
      </c>
      <c r="P43" s="1383">
        <f t="shared" si="1"/>
        <v>42.05</v>
      </c>
      <c r="Q43" s="19"/>
      <c r="R43" s="34" t="s">
        <v>3540</v>
      </c>
      <c r="S43" s="49" t="s">
        <v>3541</v>
      </c>
      <c r="T43" s="1352">
        <v>26.07</v>
      </c>
      <c r="V43" s="190" t="s">
        <v>6309</v>
      </c>
      <c r="W43" s="93">
        <v>978</v>
      </c>
    </row>
    <row r="44" spans="14:23" ht="12.75">
      <c r="N44" s="34" t="s">
        <v>3542</v>
      </c>
      <c r="O44" s="30" t="s">
        <v>3518</v>
      </c>
      <c r="P44" s="1383">
        <f t="shared" si="1"/>
        <v>55.88</v>
      </c>
      <c r="Q44" s="19"/>
      <c r="R44" s="34" t="s">
        <v>3543</v>
      </c>
      <c r="S44" s="49" t="s">
        <v>3511</v>
      </c>
      <c r="T44" s="1352">
        <v>32.57</v>
      </c>
      <c r="V44" s="190" t="s">
        <v>6310</v>
      </c>
      <c r="W44" s="93">
        <v>978</v>
      </c>
    </row>
    <row r="45" spans="14:23" ht="12.75">
      <c r="N45" s="34" t="s">
        <v>3544</v>
      </c>
      <c r="O45" s="30" t="s">
        <v>3521</v>
      </c>
      <c r="P45" s="1383">
        <f t="shared" si="1"/>
        <v>69.19</v>
      </c>
      <c r="Q45" s="19"/>
      <c r="R45" s="34" t="s">
        <v>3545</v>
      </c>
      <c r="S45" s="49" t="s">
        <v>3516</v>
      </c>
      <c r="T45" s="1352">
        <v>41.5</v>
      </c>
      <c r="V45" s="190" t="s">
        <v>6311</v>
      </c>
      <c r="W45" s="93">
        <v>978</v>
      </c>
    </row>
    <row r="46" spans="14:23" ht="12.75">
      <c r="N46" s="34" t="s">
        <v>3546</v>
      </c>
      <c r="O46" s="30" t="s">
        <v>3376</v>
      </c>
      <c r="P46" s="1383">
        <f t="shared" si="1"/>
        <v>94.18</v>
      </c>
      <c r="Q46" s="19"/>
      <c r="R46" s="34" t="s">
        <v>3547</v>
      </c>
      <c r="S46" s="49" t="s">
        <v>3518</v>
      </c>
      <c r="T46" s="1352">
        <v>50.12</v>
      </c>
      <c r="V46" s="190" t="s">
        <v>6312</v>
      </c>
      <c r="W46" s="93">
        <v>978</v>
      </c>
    </row>
    <row r="47" spans="14:23" ht="12.75">
      <c r="N47" s="34" t="s">
        <v>3548</v>
      </c>
      <c r="O47" s="30" t="s">
        <v>3526</v>
      </c>
      <c r="P47" s="1383">
        <f t="shared" si="1"/>
        <v>138.35</v>
      </c>
      <c r="Q47" s="19"/>
      <c r="R47" s="34" t="s">
        <v>3549</v>
      </c>
      <c r="S47" s="49" t="s">
        <v>3521</v>
      </c>
      <c r="T47" s="1353">
        <v>63.32</v>
      </c>
      <c r="V47" s="197" t="s">
        <v>6313</v>
      </c>
      <c r="W47" s="93">
        <v>978</v>
      </c>
    </row>
    <row r="48" spans="14:23" ht="12.75">
      <c r="N48" s="34" t="s">
        <v>3550</v>
      </c>
      <c r="O48" s="30" t="s">
        <v>3529</v>
      </c>
      <c r="P48" s="1383">
        <f t="shared" si="1"/>
        <v>231.48</v>
      </c>
      <c r="Q48" s="19"/>
      <c r="R48" s="34" t="s">
        <v>3551</v>
      </c>
      <c r="S48" s="49" t="s">
        <v>3376</v>
      </c>
      <c r="T48" s="1353">
        <v>85.2</v>
      </c>
      <c r="V48" s="197" t="s">
        <v>6314</v>
      </c>
      <c r="W48" s="93">
        <v>978</v>
      </c>
    </row>
    <row r="49" spans="14:23" ht="13.5" thickBot="1">
      <c r="N49" s="33" t="s">
        <v>3552</v>
      </c>
      <c r="O49" s="29" t="s">
        <v>3553</v>
      </c>
      <c r="P49" s="1384">
        <f t="shared" si="1"/>
        <v>338.99</v>
      </c>
      <c r="Q49" s="19"/>
      <c r="R49" s="34" t="s">
        <v>3554</v>
      </c>
      <c r="S49" s="49" t="s">
        <v>3526</v>
      </c>
      <c r="T49" s="1353">
        <v>104.98</v>
      </c>
      <c r="V49" s="197" t="s">
        <v>6315</v>
      </c>
      <c r="W49" s="93">
        <v>978</v>
      </c>
    </row>
    <row r="50" spans="14:23" ht="15.75" customHeight="1" thickBot="1">
      <c r="N50" s="1737" t="s">
        <v>3555</v>
      </c>
      <c r="O50" s="1737"/>
      <c r="P50" s="1737"/>
      <c r="Q50" s="19"/>
      <c r="R50" s="34" t="s">
        <v>3556</v>
      </c>
      <c r="S50" s="49" t="s">
        <v>3529</v>
      </c>
      <c r="T50" s="1353">
        <v>157.58</v>
      </c>
      <c r="V50" s="197" t="s">
        <v>6316</v>
      </c>
      <c r="W50" s="93">
        <v>978</v>
      </c>
    </row>
    <row r="51" spans="14:23" ht="12.75">
      <c r="N51" s="17" t="s">
        <v>3557</v>
      </c>
      <c r="O51" s="31" t="s">
        <v>3511</v>
      </c>
      <c r="P51" s="1382">
        <f aca="true" t="shared" si="2" ref="P51:P57">T78</f>
        <v>49.19</v>
      </c>
      <c r="Q51" s="19"/>
      <c r="R51" s="34" t="s">
        <v>3558</v>
      </c>
      <c r="S51" s="49" t="s">
        <v>3532</v>
      </c>
      <c r="T51" s="1353">
        <v>260.58</v>
      </c>
      <c r="V51" s="197" t="s">
        <v>6317</v>
      </c>
      <c r="W51" s="93">
        <v>978</v>
      </c>
    </row>
    <row r="52" spans="14:23" ht="13.5" customHeight="1">
      <c r="N52" s="34" t="s">
        <v>3559</v>
      </c>
      <c r="O52" s="30" t="s">
        <v>3516</v>
      </c>
      <c r="P52" s="1383">
        <f t="shared" si="2"/>
        <v>58.75</v>
      </c>
      <c r="Q52" s="19"/>
      <c r="R52" s="34" t="s">
        <v>3560</v>
      </c>
      <c r="S52" s="49" t="s">
        <v>3561</v>
      </c>
      <c r="T52" s="23">
        <v>332.35</v>
      </c>
      <c r="W52" s="93">
        <v>978</v>
      </c>
    </row>
    <row r="53" spans="14:23" ht="12.75">
      <c r="N53" s="34" t="s">
        <v>3562</v>
      </c>
      <c r="O53" s="30" t="s">
        <v>3518</v>
      </c>
      <c r="P53" s="1383">
        <f t="shared" si="2"/>
        <v>66.9</v>
      </c>
      <c r="Q53" s="19"/>
      <c r="R53" s="34" t="s">
        <v>3563</v>
      </c>
      <c r="S53" s="49" t="s">
        <v>3564</v>
      </c>
      <c r="T53" s="23">
        <v>389.32</v>
      </c>
      <c r="W53" s="93">
        <v>978</v>
      </c>
    </row>
    <row r="54" spans="14:23" ht="12.75">
      <c r="N54" s="34" t="s">
        <v>3565</v>
      </c>
      <c r="O54" s="30" t="s">
        <v>3521</v>
      </c>
      <c r="P54" s="1383">
        <f t="shared" si="2"/>
        <v>83.65</v>
      </c>
      <c r="Q54" s="19"/>
      <c r="R54" s="34" t="s">
        <v>3566</v>
      </c>
      <c r="S54" s="49" t="s">
        <v>3567</v>
      </c>
      <c r="T54" s="23">
        <v>471.7</v>
      </c>
      <c r="W54" s="93">
        <v>978</v>
      </c>
    </row>
    <row r="55" spans="14:23" ht="12.75">
      <c r="N55" s="34" t="s">
        <v>3568</v>
      </c>
      <c r="O55" s="30" t="s">
        <v>3376</v>
      </c>
      <c r="P55" s="1383">
        <f t="shared" si="2"/>
        <v>104.04</v>
      </c>
      <c r="Q55" s="19"/>
      <c r="R55" s="34" t="s">
        <v>3569</v>
      </c>
      <c r="S55" s="49" t="s">
        <v>3570</v>
      </c>
      <c r="T55" s="23">
        <v>527.24</v>
      </c>
      <c r="W55" s="93">
        <v>978</v>
      </c>
    </row>
    <row r="56" spans="14:23" ht="13.5" thickBot="1">
      <c r="N56" s="34" t="s">
        <v>3571</v>
      </c>
      <c r="O56" s="30" t="s">
        <v>3526</v>
      </c>
      <c r="P56" s="1383">
        <f t="shared" si="2"/>
        <v>128.48</v>
      </c>
      <c r="Q56" s="19"/>
      <c r="R56" s="33" t="s">
        <v>3572</v>
      </c>
      <c r="S56" s="43" t="s">
        <v>3573</v>
      </c>
      <c r="T56" s="22">
        <v>642.56</v>
      </c>
      <c r="W56" s="93">
        <v>978</v>
      </c>
    </row>
    <row r="57" spans="14:23" ht="13.5" thickBot="1">
      <c r="N57" s="33" t="s">
        <v>3574</v>
      </c>
      <c r="O57" s="29" t="s">
        <v>3529</v>
      </c>
      <c r="P57" s="1384">
        <f t="shared" si="2"/>
        <v>219.47</v>
      </c>
      <c r="Q57" s="19"/>
      <c r="R57" s="19"/>
      <c r="S57" s="19"/>
      <c r="T57" s="19"/>
      <c r="W57" s="93">
        <v>978</v>
      </c>
    </row>
    <row r="58" ht="14.25" customHeight="1">
      <c r="W58" s="93">
        <v>978</v>
      </c>
    </row>
    <row r="59" spans="18:23" ht="14.25" customHeight="1" thickBot="1">
      <c r="R59" s="1737" t="s">
        <v>3508</v>
      </c>
      <c r="S59" s="1737"/>
      <c r="T59" s="1737"/>
      <c r="W59" s="93">
        <v>978</v>
      </c>
    </row>
    <row r="60" spans="18:23" ht="12.75">
      <c r="R60" s="17" t="s">
        <v>3510</v>
      </c>
      <c r="S60" s="41" t="s">
        <v>3511</v>
      </c>
      <c r="T60" s="1354">
        <v>40.34</v>
      </c>
      <c r="V60" s="199" t="s">
        <v>6318</v>
      </c>
      <c r="W60" s="93">
        <v>978</v>
      </c>
    </row>
    <row r="61" spans="18:23" ht="14.25" customHeight="1">
      <c r="R61" s="34" t="s">
        <v>3513</v>
      </c>
      <c r="S61" s="49" t="s">
        <v>3514</v>
      </c>
      <c r="T61" s="1355">
        <v>49.54</v>
      </c>
      <c r="V61" s="199" t="s">
        <v>6319</v>
      </c>
      <c r="W61" s="93">
        <v>978</v>
      </c>
    </row>
    <row r="62" spans="18:23" ht="12.75">
      <c r="R62" s="34" t="s">
        <v>3517</v>
      </c>
      <c r="S62" s="49" t="s">
        <v>3518</v>
      </c>
      <c r="T62" s="1355">
        <v>54.81</v>
      </c>
      <c r="V62" s="199" t="s">
        <v>6320</v>
      </c>
      <c r="W62" s="93">
        <v>978</v>
      </c>
    </row>
    <row r="63" spans="18:23" ht="12.75">
      <c r="R63" s="34" t="s">
        <v>3520</v>
      </c>
      <c r="S63" s="49" t="s">
        <v>3521</v>
      </c>
      <c r="T63" s="1356">
        <v>58.06</v>
      </c>
      <c r="V63" s="201" t="s">
        <v>6321</v>
      </c>
      <c r="W63" s="93">
        <v>978</v>
      </c>
    </row>
    <row r="64" spans="18:23" ht="12.75">
      <c r="R64" s="34" t="s">
        <v>3523</v>
      </c>
      <c r="S64" s="49" t="s">
        <v>3376</v>
      </c>
      <c r="T64" s="1356">
        <v>70.1</v>
      </c>
      <c r="V64" s="201" t="s">
        <v>6322</v>
      </c>
      <c r="W64" s="93">
        <v>978</v>
      </c>
    </row>
    <row r="65" spans="18:23" ht="12.75">
      <c r="R65" s="34" t="s">
        <v>3525</v>
      </c>
      <c r="S65" s="49" t="s">
        <v>3526</v>
      </c>
      <c r="T65" s="1356">
        <v>83.19</v>
      </c>
      <c r="V65" s="201" t="s">
        <v>6323</v>
      </c>
      <c r="W65" s="93">
        <v>978</v>
      </c>
    </row>
    <row r="66" spans="18:23" ht="12.75">
      <c r="R66" s="34" t="s">
        <v>3528</v>
      </c>
      <c r="S66" s="49" t="s">
        <v>3529</v>
      </c>
      <c r="T66" s="1356">
        <v>119.34</v>
      </c>
      <c r="V66" s="201" t="s">
        <v>6324</v>
      </c>
      <c r="W66" s="93">
        <v>978</v>
      </c>
    </row>
    <row r="67" spans="18:23" ht="13.5" thickBot="1">
      <c r="R67" s="33" t="s">
        <v>3531</v>
      </c>
      <c r="S67" s="43" t="s">
        <v>3532</v>
      </c>
      <c r="T67" s="1357">
        <v>227.1</v>
      </c>
      <c r="V67" s="201" t="s">
        <v>6325</v>
      </c>
      <c r="W67" s="93">
        <v>978</v>
      </c>
    </row>
    <row r="68" spans="18:23" ht="13.5" thickBot="1">
      <c r="R68" s="1737" t="s">
        <v>3534</v>
      </c>
      <c r="S68" s="1737"/>
      <c r="T68" s="1737"/>
      <c r="W68" s="93">
        <v>978</v>
      </c>
    </row>
    <row r="69" spans="18:23" ht="12.75">
      <c r="R69" s="17" t="s">
        <v>3536</v>
      </c>
      <c r="S69" s="41" t="s">
        <v>3511</v>
      </c>
      <c r="T69" s="1358">
        <v>35.66</v>
      </c>
      <c r="V69" s="203" t="s">
        <v>6326</v>
      </c>
      <c r="W69" s="93">
        <v>978</v>
      </c>
    </row>
    <row r="70" spans="18:23" ht="12.75">
      <c r="R70" s="34" t="s">
        <v>3539</v>
      </c>
      <c r="S70" s="49" t="s">
        <v>3516</v>
      </c>
      <c r="T70" s="1359">
        <v>42.05</v>
      </c>
      <c r="V70" s="205" t="s">
        <v>6327</v>
      </c>
      <c r="W70" s="93">
        <v>978</v>
      </c>
    </row>
    <row r="71" spans="18:23" ht="12.75">
      <c r="R71" s="34" t="s">
        <v>3542</v>
      </c>
      <c r="S71" s="49" t="s">
        <v>3518</v>
      </c>
      <c r="T71" s="1332">
        <v>55.88</v>
      </c>
      <c r="V71" s="212" t="s">
        <v>6328</v>
      </c>
      <c r="W71" s="93">
        <v>978</v>
      </c>
    </row>
    <row r="72" spans="18:23" ht="12.75">
      <c r="R72" s="34" t="s">
        <v>3544</v>
      </c>
      <c r="S72" s="49" t="s">
        <v>3521</v>
      </c>
      <c r="T72" s="1333">
        <v>69.19</v>
      </c>
      <c r="V72" s="215" t="s">
        <v>6329</v>
      </c>
      <c r="W72" s="93">
        <v>978</v>
      </c>
    </row>
    <row r="73" spans="18:23" ht="12.75">
      <c r="R73" s="34" t="s">
        <v>3546</v>
      </c>
      <c r="S73" s="49" t="s">
        <v>3376</v>
      </c>
      <c r="T73" s="1360">
        <v>94.18</v>
      </c>
      <c r="V73" s="217" t="s">
        <v>6330</v>
      </c>
      <c r="W73" s="93">
        <v>978</v>
      </c>
    </row>
    <row r="74" spans="18:23" ht="12.75">
      <c r="R74" s="34" t="s">
        <v>3548</v>
      </c>
      <c r="S74" s="49" t="s">
        <v>3526</v>
      </c>
      <c r="T74" s="1361">
        <v>138.35</v>
      </c>
      <c r="V74" s="219" t="s">
        <v>6331</v>
      </c>
      <c r="W74" s="93">
        <v>978</v>
      </c>
    </row>
    <row r="75" spans="18:23" ht="12.75">
      <c r="R75" s="34" t="s">
        <v>3550</v>
      </c>
      <c r="S75" s="49" t="s">
        <v>3529</v>
      </c>
      <c r="T75" s="1362">
        <v>231.48</v>
      </c>
      <c r="V75" s="221" t="s">
        <v>6332</v>
      </c>
      <c r="W75" s="93">
        <v>978</v>
      </c>
    </row>
    <row r="76" spans="18:23" ht="13.5" thickBot="1">
      <c r="R76" s="33" t="s">
        <v>3552</v>
      </c>
      <c r="S76" s="43" t="s">
        <v>3553</v>
      </c>
      <c r="T76" s="22">
        <v>338.99</v>
      </c>
      <c r="W76" s="93">
        <v>978</v>
      </c>
    </row>
    <row r="77" spans="18:23" ht="13.5" thickBot="1">
      <c r="R77" s="1737" t="s">
        <v>3555</v>
      </c>
      <c r="S77" s="1737"/>
      <c r="T77" s="1737"/>
      <c r="W77" s="93">
        <v>978</v>
      </c>
    </row>
    <row r="78" spans="18:23" ht="12.75">
      <c r="R78" s="17" t="s">
        <v>3557</v>
      </c>
      <c r="S78" s="41" t="s">
        <v>3511</v>
      </c>
      <c r="T78" s="1363">
        <v>49.19</v>
      </c>
      <c r="V78" s="223" t="s">
        <v>6333</v>
      </c>
      <c r="W78" s="93">
        <v>978</v>
      </c>
    </row>
    <row r="79" spans="18:23" ht="12.75">
      <c r="R79" s="34" t="s">
        <v>3559</v>
      </c>
      <c r="S79" s="49" t="s">
        <v>3516</v>
      </c>
      <c r="T79" s="1364">
        <v>58.75</v>
      </c>
      <c r="V79" s="223" t="s">
        <v>6334</v>
      </c>
      <c r="W79" s="93">
        <v>978</v>
      </c>
    </row>
    <row r="80" spans="18:23" ht="12.75">
      <c r="R80" s="34" t="s">
        <v>3562</v>
      </c>
      <c r="S80" s="49" t="s">
        <v>3518</v>
      </c>
      <c r="T80" s="1364">
        <v>66.9</v>
      </c>
      <c r="V80" s="223" t="s">
        <v>6335</v>
      </c>
      <c r="W80" s="93">
        <v>978</v>
      </c>
    </row>
    <row r="81" spans="18:23" ht="12.75">
      <c r="R81" s="34" t="s">
        <v>3565</v>
      </c>
      <c r="S81" s="49" t="s">
        <v>3521</v>
      </c>
      <c r="T81" s="1364">
        <v>83.65</v>
      </c>
      <c r="V81" s="223" t="s">
        <v>6336</v>
      </c>
      <c r="W81" s="93">
        <v>978</v>
      </c>
    </row>
    <row r="82" spans="18:23" ht="12.75">
      <c r="R82" s="34" t="s">
        <v>3568</v>
      </c>
      <c r="S82" s="49" t="s">
        <v>3376</v>
      </c>
      <c r="T82" s="1364">
        <v>104.04</v>
      </c>
      <c r="V82" s="223" t="s">
        <v>6337</v>
      </c>
      <c r="W82" s="93">
        <v>978</v>
      </c>
    </row>
    <row r="83" spans="18:23" ht="12.75">
      <c r="R83" s="34" t="s">
        <v>3571</v>
      </c>
      <c r="S83" s="49" t="s">
        <v>3526</v>
      </c>
      <c r="T83" s="1364">
        <v>128.48</v>
      </c>
      <c r="V83" s="223" t="s">
        <v>6338</v>
      </c>
      <c r="W83" s="93">
        <v>978</v>
      </c>
    </row>
    <row r="84" spans="18:23" ht="13.5" thickBot="1">
      <c r="R84" s="33" t="s">
        <v>3574</v>
      </c>
      <c r="S84" s="43" t="s">
        <v>3529</v>
      </c>
      <c r="T84" s="1365">
        <v>219.47</v>
      </c>
      <c r="V84" s="223" t="s">
        <v>6339</v>
      </c>
      <c r="W84" s="93">
        <v>978</v>
      </c>
    </row>
  </sheetData>
  <sheetProtection/>
  <mergeCells count="33">
    <mergeCell ref="O5:S5"/>
    <mergeCell ref="O6:S6"/>
    <mergeCell ref="O7:S7"/>
    <mergeCell ref="O8:S8"/>
    <mergeCell ref="O9:S9"/>
    <mergeCell ref="O21:S21"/>
    <mergeCell ref="O10:S10"/>
    <mergeCell ref="O11:S11"/>
    <mergeCell ref="O12:S12"/>
    <mergeCell ref="O13:S13"/>
    <mergeCell ref="O14:S14"/>
    <mergeCell ref="O15:S15"/>
    <mergeCell ref="O16:S16"/>
    <mergeCell ref="O17:S17"/>
    <mergeCell ref="O18:S18"/>
    <mergeCell ref="O19:S19"/>
    <mergeCell ref="O20:S20"/>
    <mergeCell ref="O28:S28"/>
    <mergeCell ref="O29:S29"/>
    <mergeCell ref="O22:S22"/>
    <mergeCell ref="O23:S23"/>
    <mergeCell ref="O24:S24"/>
    <mergeCell ref="O25:S25"/>
    <mergeCell ref="O26:S26"/>
    <mergeCell ref="O27:S27"/>
    <mergeCell ref="N50:P50"/>
    <mergeCell ref="R59:T59"/>
    <mergeCell ref="R68:T68"/>
    <mergeCell ref="R77:T77"/>
    <mergeCell ref="N32:P32"/>
    <mergeCell ref="R32:T32"/>
    <mergeCell ref="N41:P41"/>
    <mergeCell ref="R41:T41"/>
  </mergeCells>
  <dataValidations count="1">
    <dataValidation type="decimal" operator="greaterThan" allowBlank="1" showErrorMessage="1" sqref="T27">
      <formula1>0</formula1>
    </dataValidation>
  </dataValidations>
  <hyperlinks>
    <hyperlink ref="T1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&amp;C47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L1:AC53"/>
  <sheetViews>
    <sheetView view="pageBreakPreview" zoomScale="130" zoomScaleSheetLayoutView="130" zoomScalePageLayoutView="0" workbookViewId="0" topLeftCell="L1">
      <selection activeCell="T2" sqref="T2"/>
    </sheetView>
  </sheetViews>
  <sheetFormatPr defaultColWidth="9.00390625" defaultRowHeight="12" customHeight="1"/>
  <cols>
    <col min="1" max="11" width="0" style="54" hidden="1" customWidth="1"/>
    <col min="12" max="12" width="16.125" style="54" customWidth="1"/>
    <col min="13" max="13" width="11.875" style="54" customWidth="1"/>
    <col min="14" max="14" width="9.875" style="54" customWidth="1"/>
    <col min="15" max="15" width="11.375" style="54" customWidth="1"/>
    <col min="16" max="16" width="12.125" style="54" customWidth="1"/>
    <col min="17" max="18" width="7.25390625" style="54" customWidth="1"/>
    <col min="19" max="19" width="12.375" style="54" customWidth="1"/>
    <col min="20" max="20" width="9.00390625" style="70" customWidth="1"/>
    <col min="21" max="21" width="1.75390625" style="54" customWidth="1"/>
    <col min="22" max="22" width="10.00390625" style="54" customWidth="1"/>
    <col min="23" max="23" width="4.75390625" style="54" customWidth="1"/>
    <col min="24" max="29" width="1.75390625" style="54" customWidth="1"/>
    <col min="32" max="16384" width="9.125" style="54" customWidth="1"/>
  </cols>
  <sheetData>
    <row r="1" spans="12:20" ht="12" customHeight="1">
      <c r="L1" s="55" t="s">
        <v>7</v>
      </c>
      <c r="T1" s="1597" t="s">
        <v>6553</v>
      </c>
    </row>
    <row r="2" spans="12:20" ht="12" customHeight="1">
      <c r="L2" s="1589" t="s">
        <v>1835</v>
      </c>
      <c r="M2" s="1572"/>
      <c r="N2" s="1572"/>
      <c r="O2" s="1572"/>
      <c r="P2" s="1572"/>
      <c r="Q2" s="1572"/>
      <c r="R2" s="1572"/>
      <c r="S2" s="57"/>
      <c r="T2" s="67"/>
    </row>
    <row r="3" ht="21.75" customHeight="1" thickBot="1">
      <c r="L3" s="37" t="s">
        <v>1834</v>
      </c>
    </row>
    <row r="4" spans="12:20" ht="12" customHeight="1" thickBot="1">
      <c r="L4" s="36" t="s">
        <v>11</v>
      </c>
      <c r="M4" s="48" t="s">
        <v>86</v>
      </c>
      <c r="N4" s="48" t="s">
        <v>893</v>
      </c>
      <c r="O4" s="48" t="s">
        <v>1836</v>
      </c>
      <c r="P4" s="48" t="s">
        <v>1837</v>
      </c>
      <c r="Q4" s="48" t="s">
        <v>1838</v>
      </c>
      <c r="R4" s="48" t="s">
        <v>15</v>
      </c>
      <c r="S4" s="26" t="s">
        <v>1839</v>
      </c>
      <c r="T4" s="66" t="s">
        <v>88</v>
      </c>
    </row>
    <row r="5" spans="12:23" ht="12" customHeight="1">
      <c r="L5" s="1845" t="s">
        <v>1840</v>
      </c>
      <c r="M5" s="46" t="s">
        <v>1841</v>
      </c>
      <c r="N5" s="46">
        <v>8</v>
      </c>
      <c r="O5" s="46">
        <v>5</v>
      </c>
      <c r="P5" s="46">
        <v>100</v>
      </c>
      <c r="Q5" s="46" t="s">
        <v>1842</v>
      </c>
      <c r="R5" s="46">
        <v>2.3</v>
      </c>
      <c r="S5" s="25" t="s">
        <v>1843</v>
      </c>
      <c r="T5" s="849">
        <v>967.78</v>
      </c>
      <c r="U5" s="764"/>
      <c r="V5" s="765" t="s">
        <v>5172</v>
      </c>
      <c r="W5" s="19">
        <v>840</v>
      </c>
    </row>
    <row r="6" spans="12:23" ht="12" customHeight="1">
      <c r="L6" s="1846"/>
      <c r="M6" s="49" t="s">
        <v>1844</v>
      </c>
      <c r="N6" s="49">
        <v>12</v>
      </c>
      <c r="O6" s="49">
        <v>5</v>
      </c>
      <c r="P6" s="49">
        <v>100</v>
      </c>
      <c r="Q6" s="49" t="s">
        <v>1842</v>
      </c>
      <c r="R6" s="49">
        <v>2.7</v>
      </c>
      <c r="S6" s="30" t="s">
        <v>1845</v>
      </c>
      <c r="T6" s="850">
        <v>1065.5</v>
      </c>
      <c r="U6" s="766"/>
      <c r="V6" s="767" t="s">
        <v>5173</v>
      </c>
      <c r="W6" s="19">
        <v>840</v>
      </c>
    </row>
    <row r="7" spans="12:23" ht="12" customHeight="1">
      <c r="L7" s="1846"/>
      <c r="M7" s="49" t="s">
        <v>1846</v>
      </c>
      <c r="N7" s="49">
        <v>18</v>
      </c>
      <c r="O7" s="49">
        <v>5</v>
      </c>
      <c r="P7" s="49">
        <v>100</v>
      </c>
      <c r="Q7" s="49" t="s">
        <v>1842</v>
      </c>
      <c r="R7" s="49">
        <v>3.5</v>
      </c>
      <c r="S7" s="30" t="s">
        <v>1847</v>
      </c>
      <c r="T7" s="851">
        <v>1075.25</v>
      </c>
      <c r="U7" s="768"/>
      <c r="V7" s="769" t="s">
        <v>5174</v>
      </c>
      <c r="W7" s="19">
        <v>840</v>
      </c>
    </row>
    <row r="8" spans="12:23" ht="12" customHeight="1">
      <c r="L8" s="1846"/>
      <c r="M8" s="49" t="s">
        <v>1848</v>
      </c>
      <c r="N8" s="49">
        <v>24</v>
      </c>
      <c r="O8" s="49">
        <v>5</v>
      </c>
      <c r="P8" s="49">
        <v>100</v>
      </c>
      <c r="Q8" s="49" t="s">
        <v>1842</v>
      </c>
      <c r="R8" s="49">
        <v>3.5</v>
      </c>
      <c r="S8" s="30" t="s">
        <v>1849</v>
      </c>
      <c r="T8" s="852">
        <v>1251.2</v>
      </c>
      <c r="U8" s="770"/>
      <c r="V8" s="771" t="s">
        <v>5175</v>
      </c>
      <c r="W8" s="19">
        <v>840</v>
      </c>
    </row>
    <row r="9" spans="12:23" ht="12" customHeight="1">
      <c r="L9" s="1846"/>
      <c r="M9" s="49" t="s">
        <v>1850</v>
      </c>
      <c r="N9" s="49">
        <v>35</v>
      </c>
      <c r="O9" s="49">
        <v>5</v>
      </c>
      <c r="P9" s="49">
        <v>100</v>
      </c>
      <c r="Q9" s="49" t="s">
        <v>1842</v>
      </c>
      <c r="R9" s="49">
        <v>5.7</v>
      </c>
      <c r="S9" s="30" t="s">
        <v>1851</v>
      </c>
      <c r="T9" s="853">
        <v>1896.35</v>
      </c>
      <c r="U9" s="772"/>
      <c r="V9" s="773" t="s">
        <v>5176</v>
      </c>
      <c r="W9" s="19">
        <v>840</v>
      </c>
    </row>
    <row r="10" spans="12:29" ht="12" customHeight="1">
      <c r="L10" s="1846"/>
      <c r="M10" s="49" t="s">
        <v>1852</v>
      </c>
      <c r="N10" s="49">
        <v>50</v>
      </c>
      <c r="O10" s="49">
        <v>5</v>
      </c>
      <c r="P10" s="49">
        <v>100</v>
      </c>
      <c r="Q10" s="49" t="s">
        <v>1842</v>
      </c>
      <c r="R10" s="49">
        <v>7.5</v>
      </c>
      <c r="S10" s="30" t="s">
        <v>1853</v>
      </c>
      <c r="T10" s="854">
        <v>2307</v>
      </c>
      <c r="U10" s="774"/>
      <c r="V10" s="775" t="s">
        <v>5177</v>
      </c>
      <c r="W10" s="19">
        <v>840</v>
      </c>
      <c r="AC10" s="86"/>
    </row>
    <row r="11" spans="12:23" ht="12" customHeight="1">
      <c r="L11" s="1846"/>
      <c r="M11" s="49" t="s">
        <v>1854</v>
      </c>
      <c r="N11" s="49">
        <v>80</v>
      </c>
      <c r="O11" s="49">
        <v>5</v>
      </c>
      <c r="P11" s="49">
        <v>100</v>
      </c>
      <c r="Q11" s="49" t="s">
        <v>1842</v>
      </c>
      <c r="R11" s="49">
        <v>10.5</v>
      </c>
      <c r="S11" s="30" t="s">
        <v>1855</v>
      </c>
      <c r="T11" s="855">
        <v>3069.4</v>
      </c>
      <c r="U11" s="776"/>
      <c r="V11" s="777" t="s">
        <v>5178</v>
      </c>
      <c r="W11" s="19">
        <v>840</v>
      </c>
    </row>
    <row r="12" spans="12:23" ht="12" customHeight="1">
      <c r="L12" s="1846"/>
      <c r="M12" s="49" t="s">
        <v>1856</v>
      </c>
      <c r="N12" s="49">
        <v>100</v>
      </c>
      <c r="O12" s="49">
        <v>5</v>
      </c>
      <c r="P12" s="49">
        <v>100</v>
      </c>
      <c r="Q12" s="49" t="s">
        <v>1842</v>
      </c>
      <c r="R12" s="49">
        <v>17.5</v>
      </c>
      <c r="S12" s="30" t="s">
        <v>1857</v>
      </c>
      <c r="T12" s="856">
        <v>4262</v>
      </c>
      <c r="U12" s="778"/>
      <c r="V12" s="779" t="s">
        <v>5179</v>
      </c>
      <c r="W12" s="19">
        <v>840</v>
      </c>
    </row>
    <row r="13" spans="12:23" ht="12" customHeight="1">
      <c r="L13" s="1846"/>
      <c r="M13" s="49" t="s">
        <v>1858</v>
      </c>
      <c r="N13" s="49">
        <v>150</v>
      </c>
      <c r="O13" s="49">
        <v>5</v>
      </c>
      <c r="P13" s="49">
        <v>100</v>
      </c>
      <c r="Q13" s="49" t="s">
        <v>1842</v>
      </c>
      <c r="R13" s="49">
        <v>21</v>
      </c>
      <c r="S13" s="30" t="s">
        <v>1859</v>
      </c>
      <c r="T13" s="857">
        <v>6442</v>
      </c>
      <c r="U13" s="780"/>
      <c r="V13" s="781" t="s">
        <v>5180</v>
      </c>
      <c r="W13" s="19">
        <v>840</v>
      </c>
    </row>
    <row r="14" spans="12:23" ht="12" customHeight="1">
      <c r="L14" s="1846"/>
      <c r="M14" s="49" t="s">
        <v>1860</v>
      </c>
      <c r="N14" s="49">
        <v>200</v>
      </c>
      <c r="O14" s="49">
        <v>10</v>
      </c>
      <c r="P14" s="49">
        <v>100</v>
      </c>
      <c r="Q14" s="49" t="s">
        <v>1114</v>
      </c>
      <c r="R14" s="49" t="s">
        <v>1861</v>
      </c>
      <c r="S14" s="30" t="s">
        <v>1862</v>
      </c>
      <c r="T14" s="858">
        <v>12094</v>
      </c>
      <c r="U14" s="782"/>
      <c r="V14" s="783" t="s">
        <v>5181</v>
      </c>
      <c r="W14" s="19">
        <v>840</v>
      </c>
    </row>
    <row r="15" spans="12:23" ht="12" customHeight="1">
      <c r="L15" s="1846"/>
      <c r="M15" s="49" t="s">
        <v>1863</v>
      </c>
      <c r="N15" s="49">
        <v>300</v>
      </c>
      <c r="O15" s="49">
        <v>10</v>
      </c>
      <c r="P15" s="49">
        <v>100</v>
      </c>
      <c r="Q15" s="49" t="s">
        <v>1114</v>
      </c>
      <c r="R15" s="49">
        <v>51.4</v>
      </c>
      <c r="S15" s="30" t="s">
        <v>1864</v>
      </c>
      <c r="T15" s="859">
        <v>15155</v>
      </c>
      <c r="U15" s="784"/>
      <c r="V15" s="785" t="s">
        <v>5182</v>
      </c>
      <c r="W15" s="19">
        <v>840</v>
      </c>
    </row>
    <row r="16" spans="12:23" ht="12" customHeight="1">
      <c r="L16" s="1846"/>
      <c r="M16" s="49" t="s">
        <v>1865</v>
      </c>
      <c r="N16" s="49">
        <v>500</v>
      </c>
      <c r="O16" s="49">
        <v>10</v>
      </c>
      <c r="P16" s="49">
        <v>100</v>
      </c>
      <c r="Q16" s="49" t="s">
        <v>1866</v>
      </c>
      <c r="R16" s="49" t="s">
        <v>1867</v>
      </c>
      <c r="S16" s="30" t="s">
        <v>1868</v>
      </c>
      <c r="T16" s="860">
        <v>22105</v>
      </c>
      <c r="U16" s="786"/>
      <c r="V16" s="787" t="s">
        <v>5183</v>
      </c>
      <c r="W16" s="19">
        <v>840</v>
      </c>
    </row>
    <row r="17" spans="12:23" ht="12" customHeight="1">
      <c r="L17" s="1846"/>
      <c r="M17" s="49" t="s">
        <v>1869</v>
      </c>
      <c r="N17" s="49">
        <v>750</v>
      </c>
      <c r="O17" s="49">
        <v>10</v>
      </c>
      <c r="P17" s="49">
        <v>100</v>
      </c>
      <c r="Q17" s="49" t="s">
        <v>1870</v>
      </c>
      <c r="R17" s="49" t="s">
        <v>1871</v>
      </c>
      <c r="S17" s="30" t="s">
        <v>1872</v>
      </c>
      <c r="T17" s="861">
        <v>55530</v>
      </c>
      <c r="U17" s="788"/>
      <c r="V17" s="789" t="s">
        <v>5184</v>
      </c>
      <c r="W17" s="19">
        <v>840</v>
      </c>
    </row>
    <row r="18" spans="12:23" ht="12" customHeight="1">
      <c r="L18" s="1846"/>
      <c r="M18" s="49" t="s">
        <v>1873</v>
      </c>
      <c r="N18" s="49">
        <v>1000</v>
      </c>
      <c r="O18" s="49">
        <v>10</v>
      </c>
      <c r="P18" s="49">
        <v>100</v>
      </c>
      <c r="Q18" s="49" t="s">
        <v>1870</v>
      </c>
      <c r="R18" s="49" t="s">
        <v>1874</v>
      </c>
      <c r="S18" s="30" t="s">
        <v>1875</v>
      </c>
      <c r="T18" s="862">
        <v>83625</v>
      </c>
      <c r="U18" s="790"/>
      <c r="V18" s="791" t="s">
        <v>5185</v>
      </c>
      <c r="W18" s="19">
        <v>840</v>
      </c>
    </row>
    <row r="19" spans="12:23" ht="12" customHeight="1">
      <c r="L19" s="1846"/>
      <c r="M19" s="49" t="s">
        <v>1876</v>
      </c>
      <c r="N19" s="49">
        <v>2000</v>
      </c>
      <c r="O19" s="49">
        <v>10</v>
      </c>
      <c r="P19" s="49">
        <v>100</v>
      </c>
      <c r="Q19" s="49" t="s">
        <v>1870</v>
      </c>
      <c r="R19" s="49">
        <v>370</v>
      </c>
      <c r="S19" s="30" t="s">
        <v>1877</v>
      </c>
      <c r="T19" s="863">
        <v>187475</v>
      </c>
      <c r="U19" s="792"/>
      <c r="V19" s="793" t="s">
        <v>5186</v>
      </c>
      <c r="W19" s="19">
        <v>840</v>
      </c>
    </row>
    <row r="20" spans="12:23" ht="12" customHeight="1">
      <c r="L20" s="1846"/>
      <c r="M20" s="49" t="s">
        <v>1878</v>
      </c>
      <c r="N20" s="49">
        <v>3000</v>
      </c>
      <c r="O20" s="49">
        <v>10</v>
      </c>
      <c r="P20" s="49">
        <v>100</v>
      </c>
      <c r="Q20" s="49">
        <v>65</v>
      </c>
      <c r="R20" s="49">
        <v>550</v>
      </c>
      <c r="S20" s="30" t="s">
        <v>1879</v>
      </c>
      <c r="T20" s="864">
        <v>293290.8</v>
      </c>
      <c r="U20" s="794"/>
      <c r="V20" s="795" t="s">
        <v>5187</v>
      </c>
      <c r="W20" s="19">
        <v>840</v>
      </c>
    </row>
    <row r="21" spans="12:23" ht="12" customHeight="1">
      <c r="L21" s="1846"/>
      <c r="M21" s="49" t="s">
        <v>1880</v>
      </c>
      <c r="N21" s="49">
        <v>4000</v>
      </c>
      <c r="O21" s="49">
        <v>10</v>
      </c>
      <c r="P21" s="49">
        <v>100</v>
      </c>
      <c r="Q21" s="49">
        <v>80</v>
      </c>
      <c r="R21" s="49">
        <v>655</v>
      </c>
      <c r="S21" s="30" t="s">
        <v>1881</v>
      </c>
      <c r="T21" s="865">
        <v>392450</v>
      </c>
      <c r="U21" s="796"/>
      <c r="V21" s="797" t="s">
        <v>5188</v>
      </c>
      <c r="W21" s="19">
        <v>840</v>
      </c>
    </row>
    <row r="22" spans="12:23" ht="12" customHeight="1">
      <c r="L22" s="1846"/>
      <c r="M22" s="49" t="s">
        <v>1882</v>
      </c>
      <c r="N22" s="49">
        <v>5000</v>
      </c>
      <c r="O22" s="49">
        <v>10</v>
      </c>
      <c r="P22" s="49">
        <v>100</v>
      </c>
      <c r="Q22" s="49">
        <v>80</v>
      </c>
      <c r="R22" s="49">
        <v>830</v>
      </c>
      <c r="S22" s="30" t="s">
        <v>1883</v>
      </c>
      <c r="T22" s="865">
        <v>521000</v>
      </c>
      <c r="U22" s="796"/>
      <c r="V22" s="797" t="s">
        <v>5189</v>
      </c>
      <c r="W22" s="19">
        <v>840</v>
      </c>
    </row>
    <row r="23" spans="12:23" ht="12" customHeight="1" thickBot="1">
      <c r="L23" s="1847"/>
      <c r="M23" s="43" t="s">
        <v>1884</v>
      </c>
      <c r="N23" s="43">
        <v>10000</v>
      </c>
      <c r="O23" s="43">
        <v>10</v>
      </c>
      <c r="P23" s="43">
        <v>100</v>
      </c>
      <c r="Q23" s="43">
        <v>110</v>
      </c>
      <c r="R23" s="43">
        <v>1920</v>
      </c>
      <c r="S23" s="29" t="s">
        <v>1885</v>
      </c>
      <c r="T23" s="866">
        <v>1009928.73</v>
      </c>
      <c r="U23" s="798"/>
      <c r="V23" s="799" t="s">
        <v>5190</v>
      </c>
      <c r="W23" s="19">
        <v>840</v>
      </c>
    </row>
    <row r="24" spans="12:23" ht="22.5" customHeight="1" thickBot="1">
      <c r="L24" s="6" t="s">
        <v>1886</v>
      </c>
      <c r="M24" s="19"/>
      <c r="N24" s="19"/>
      <c r="O24" s="19"/>
      <c r="P24" s="19"/>
      <c r="Q24" s="19"/>
      <c r="R24" s="19"/>
      <c r="S24" s="19"/>
      <c r="T24" s="68"/>
      <c r="W24" s="19">
        <v>840</v>
      </c>
    </row>
    <row r="25" spans="12:23" ht="12" customHeight="1" thickBot="1">
      <c r="L25" s="36" t="s">
        <v>11</v>
      </c>
      <c r="M25" s="48" t="s">
        <v>86</v>
      </c>
      <c r="N25" s="48" t="s">
        <v>893</v>
      </c>
      <c r="O25" s="48" t="s">
        <v>1836</v>
      </c>
      <c r="P25" s="48" t="s">
        <v>1887</v>
      </c>
      <c r="Q25" s="48" t="s">
        <v>1838</v>
      </c>
      <c r="R25" s="48" t="s">
        <v>15</v>
      </c>
      <c r="S25" s="26" t="s">
        <v>1839</v>
      </c>
      <c r="T25" s="66" t="s">
        <v>356</v>
      </c>
      <c r="W25" s="19">
        <v>840</v>
      </c>
    </row>
    <row r="26" spans="12:23" ht="12" customHeight="1">
      <c r="L26" s="1848" t="s">
        <v>1888</v>
      </c>
      <c r="M26" s="46" t="s">
        <v>1889</v>
      </c>
      <c r="N26" s="46">
        <v>8</v>
      </c>
      <c r="O26" s="46">
        <v>10</v>
      </c>
      <c r="P26" s="46">
        <v>100</v>
      </c>
      <c r="Q26" s="46" t="s">
        <v>1842</v>
      </c>
      <c r="R26" s="46">
        <v>2.3</v>
      </c>
      <c r="S26" s="25" t="s">
        <v>1843</v>
      </c>
      <c r="T26" s="832">
        <v>879.74</v>
      </c>
      <c r="U26" s="800"/>
      <c r="V26" s="801" t="s">
        <v>5191</v>
      </c>
      <c r="W26" s="19">
        <v>840</v>
      </c>
    </row>
    <row r="27" spans="12:23" ht="12" customHeight="1">
      <c r="L27" s="1849"/>
      <c r="M27" s="49" t="s">
        <v>1890</v>
      </c>
      <c r="N27" s="49">
        <v>12</v>
      </c>
      <c r="O27" s="49">
        <v>10</v>
      </c>
      <c r="P27" s="49">
        <v>100</v>
      </c>
      <c r="Q27" s="49" t="s">
        <v>1842</v>
      </c>
      <c r="R27" s="49">
        <v>2.7</v>
      </c>
      <c r="S27" s="30" t="s">
        <v>1845</v>
      </c>
      <c r="T27" s="833">
        <v>977.5</v>
      </c>
      <c r="U27" s="802"/>
      <c r="V27" s="803" t="s">
        <v>5192</v>
      </c>
      <c r="W27" s="19">
        <v>840</v>
      </c>
    </row>
    <row r="28" spans="12:23" ht="12" customHeight="1">
      <c r="L28" s="1849"/>
      <c r="M28" s="49" t="s">
        <v>1891</v>
      </c>
      <c r="N28" s="49">
        <v>18</v>
      </c>
      <c r="O28" s="49">
        <v>10</v>
      </c>
      <c r="P28" s="49">
        <v>100</v>
      </c>
      <c r="Q28" s="49" t="s">
        <v>1842</v>
      </c>
      <c r="R28" s="49">
        <v>3.5</v>
      </c>
      <c r="S28" s="30" t="s">
        <v>1847</v>
      </c>
      <c r="T28" s="834">
        <v>1231.7</v>
      </c>
      <c r="U28" s="804"/>
      <c r="V28" s="805" t="s">
        <v>5193</v>
      </c>
      <c r="W28" s="19">
        <v>840</v>
      </c>
    </row>
    <row r="29" spans="12:23" ht="12" customHeight="1">
      <c r="L29" s="1849"/>
      <c r="M29" s="49" t="s">
        <v>1892</v>
      </c>
      <c r="N29" s="49">
        <v>24</v>
      </c>
      <c r="O29" s="49">
        <v>10</v>
      </c>
      <c r="P29" s="49">
        <v>100</v>
      </c>
      <c r="Q29" s="49" t="s">
        <v>1842</v>
      </c>
      <c r="R29" s="49">
        <v>4</v>
      </c>
      <c r="S29" s="30" t="s">
        <v>1849</v>
      </c>
      <c r="T29" s="835">
        <v>1251.2</v>
      </c>
      <c r="U29" s="806"/>
      <c r="V29" s="807" t="s">
        <v>5194</v>
      </c>
      <c r="W29" s="19">
        <v>840</v>
      </c>
    </row>
    <row r="30" spans="12:23" ht="12" customHeight="1">
      <c r="L30" s="1849"/>
      <c r="M30" s="49" t="s">
        <v>1893</v>
      </c>
      <c r="N30" s="49">
        <v>35</v>
      </c>
      <c r="O30" s="49">
        <v>10</v>
      </c>
      <c r="P30" s="49">
        <v>100</v>
      </c>
      <c r="Q30" s="49" t="s">
        <v>1842</v>
      </c>
      <c r="R30" s="49">
        <v>5.7</v>
      </c>
      <c r="S30" s="30" t="s">
        <v>1851</v>
      </c>
      <c r="T30" s="836">
        <v>1857.25</v>
      </c>
      <c r="U30" s="808"/>
      <c r="V30" s="809" t="s">
        <v>5195</v>
      </c>
      <c r="W30" s="19">
        <v>840</v>
      </c>
    </row>
    <row r="31" spans="12:23" ht="12" customHeight="1">
      <c r="L31" s="1849"/>
      <c r="M31" s="49" t="s">
        <v>1894</v>
      </c>
      <c r="N31" s="49">
        <v>50</v>
      </c>
      <c r="O31" s="49">
        <v>10</v>
      </c>
      <c r="P31" s="49">
        <v>100</v>
      </c>
      <c r="Q31" s="49" t="s">
        <v>1842</v>
      </c>
      <c r="R31" s="49">
        <v>7.5</v>
      </c>
      <c r="S31" s="30" t="s">
        <v>1895</v>
      </c>
      <c r="T31" s="837">
        <v>3499.55</v>
      </c>
      <c r="U31" s="810"/>
      <c r="V31" s="811" t="s">
        <v>5196</v>
      </c>
      <c r="W31" s="19">
        <v>840</v>
      </c>
    </row>
    <row r="32" spans="12:23" ht="12" customHeight="1">
      <c r="L32" s="1849"/>
      <c r="M32" s="49" t="s">
        <v>1896</v>
      </c>
      <c r="N32" s="49">
        <v>80</v>
      </c>
      <c r="O32" s="49">
        <v>10</v>
      </c>
      <c r="P32" s="49">
        <v>100</v>
      </c>
      <c r="Q32" s="49" t="s">
        <v>1842</v>
      </c>
      <c r="R32" s="49">
        <v>10.5</v>
      </c>
      <c r="S32" s="30" t="s">
        <v>1897</v>
      </c>
      <c r="T32" s="838">
        <v>4457.58</v>
      </c>
      <c r="U32" s="812"/>
      <c r="V32" s="813" t="s">
        <v>5197</v>
      </c>
      <c r="W32" s="19">
        <v>840</v>
      </c>
    </row>
    <row r="33" spans="12:23" ht="12" customHeight="1">
      <c r="L33" s="1849"/>
      <c r="M33" s="49" t="s">
        <v>1898</v>
      </c>
      <c r="N33" s="49">
        <v>100</v>
      </c>
      <c r="O33" s="49">
        <v>10</v>
      </c>
      <c r="P33" s="49">
        <v>100</v>
      </c>
      <c r="Q33" s="49" t="s">
        <v>1114</v>
      </c>
      <c r="R33" s="49">
        <v>17</v>
      </c>
      <c r="S33" s="30" t="s">
        <v>1857</v>
      </c>
      <c r="T33" s="839">
        <v>5845.5</v>
      </c>
      <c r="U33" s="814"/>
      <c r="V33" s="815" t="s">
        <v>5198</v>
      </c>
      <c r="W33" s="19">
        <v>840</v>
      </c>
    </row>
    <row r="34" spans="12:23" ht="12" customHeight="1">
      <c r="L34" s="1849"/>
      <c r="M34" s="49" t="s">
        <v>1899</v>
      </c>
      <c r="N34" s="49">
        <v>150</v>
      </c>
      <c r="O34" s="49">
        <v>10</v>
      </c>
      <c r="P34" s="49">
        <v>100</v>
      </c>
      <c r="Q34" s="49" t="s">
        <v>1114</v>
      </c>
      <c r="R34" s="49">
        <v>21</v>
      </c>
      <c r="S34" s="30" t="s">
        <v>1859</v>
      </c>
      <c r="T34" s="840">
        <v>6940.55</v>
      </c>
      <c r="U34" s="816"/>
      <c r="V34" s="817" t="s">
        <v>5199</v>
      </c>
      <c r="W34" s="19">
        <v>840</v>
      </c>
    </row>
    <row r="35" spans="12:23" ht="12" customHeight="1">
      <c r="L35" s="1849"/>
      <c r="M35" s="49" t="s">
        <v>1900</v>
      </c>
      <c r="N35" s="49">
        <v>200</v>
      </c>
      <c r="O35" s="49">
        <v>10</v>
      </c>
      <c r="P35" s="49">
        <v>100</v>
      </c>
      <c r="Q35" s="49" t="s">
        <v>1866</v>
      </c>
      <c r="R35" s="49">
        <v>30</v>
      </c>
      <c r="S35" s="30" t="s">
        <v>1901</v>
      </c>
      <c r="T35" s="841">
        <v>12094</v>
      </c>
      <c r="U35" s="818"/>
      <c r="V35" s="819" t="s">
        <v>5200</v>
      </c>
      <c r="W35" s="19">
        <v>840</v>
      </c>
    </row>
    <row r="36" spans="12:23" ht="12" customHeight="1">
      <c r="L36" s="1849"/>
      <c r="M36" s="49" t="s">
        <v>1902</v>
      </c>
      <c r="N36" s="49">
        <v>300</v>
      </c>
      <c r="O36" s="49">
        <v>10</v>
      </c>
      <c r="P36" s="49">
        <v>100</v>
      </c>
      <c r="Q36" s="49" t="s">
        <v>1866</v>
      </c>
      <c r="R36" s="49">
        <v>51.4</v>
      </c>
      <c r="S36" s="30" t="s">
        <v>1903</v>
      </c>
      <c r="T36" s="842">
        <v>15155</v>
      </c>
      <c r="U36" s="820"/>
      <c r="V36" s="821" t="s">
        <v>5201</v>
      </c>
      <c r="W36" s="19">
        <v>840</v>
      </c>
    </row>
    <row r="37" spans="12:23" ht="12" customHeight="1">
      <c r="L37" s="1849"/>
      <c r="M37" s="49" t="s">
        <v>1904</v>
      </c>
      <c r="N37" s="49">
        <v>500</v>
      </c>
      <c r="O37" s="49">
        <v>10</v>
      </c>
      <c r="P37" s="49">
        <v>100</v>
      </c>
      <c r="Q37" s="49" t="s">
        <v>1866</v>
      </c>
      <c r="R37" s="49">
        <v>75</v>
      </c>
      <c r="S37" s="30" t="s">
        <v>1905</v>
      </c>
      <c r="T37" s="843">
        <v>22105</v>
      </c>
      <c r="U37" s="822"/>
      <c r="V37" s="823" t="s">
        <v>5202</v>
      </c>
      <c r="W37" s="19">
        <v>840</v>
      </c>
    </row>
    <row r="38" spans="12:23" ht="12" customHeight="1">
      <c r="L38" s="1849"/>
      <c r="M38" s="49" t="s">
        <v>1906</v>
      </c>
      <c r="N38" s="49">
        <v>750</v>
      </c>
      <c r="O38" s="49">
        <v>10</v>
      </c>
      <c r="P38" s="49">
        <v>100</v>
      </c>
      <c r="Q38" s="49" t="s">
        <v>1870</v>
      </c>
      <c r="R38" s="49">
        <v>110</v>
      </c>
      <c r="S38" s="30" t="s">
        <v>1907</v>
      </c>
      <c r="T38" s="843">
        <v>55530</v>
      </c>
      <c r="U38" s="822"/>
      <c r="V38" s="823" t="s">
        <v>5203</v>
      </c>
      <c r="W38" s="19">
        <v>840</v>
      </c>
    </row>
    <row r="39" spans="12:23" ht="12" customHeight="1">
      <c r="L39" s="1849"/>
      <c r="M39" s="49" t="s">
        <v>1908</v>
      </c>
      <c r="N39" s="49">
        <v>1000</v>
      </c>
      <c r="O39" s="49">
        <v>10</v>
      </c>
      <c r="P39" s="49">
        <v>100</v>
      </c>
      <c r="Q39" s="49" t="s">
        <v>1870</v>
      </c>
      <c r="R39" s="49">
        <v>165</v>
      </c>
      <c r="S39" s="30" t="s">
        <v>1909</v>
      </c>
      <c r="T39" s="844">
        <v>83625</v>
      </c>
      <c r="U39" s="824"/>
      <c r="V39" s="825" t="s">
        <v>5204</v>
      </c>
      <c r="W39" s="19">
        <v>840</v>
      </c>
    </row>
    <row r="40" spans="12:23" ht="12" customHeight="1">
      <c r="L40" s="1849"/>
      <c r="M40" s="49" t="s">
        <v>1910</v>
      </c>
      <c r="N40" s="49">
        <v>2000</v>
      </c>
      <c r="O40" s="49">
        <v>10</v>
      </c>
      <c r="P40" s="49">
        <v>100</v>
      </c>
      <c r="Q40" s="49" t="s">
        <v>1870</v>
      </c>
      <c r="R40" s="49">
        <v>370</v>
      </c>
      <c r="S40" s="30" t="s">
        <v>1877</v>
      </c>
      <c r="T40" s="844">
        <v>187640</v>
      </c>
      <c r="U40" s="824"/>
      <c r="V40" s="825" t="s">
        <v>5205</v>
      </c>
      <c r="W40" s="19">
        <v>840</v>
      </c>
    </row>
    <row r="41" spans="12:23" ht="12" customHeight="1">
      <c r="L41" s="1849"/>
      <c r="M41" s="49" t="s">
        <v>1911</v>
      </c>
      <c r="N41" s="49">
        <v>3000</v>
      </c>
      <c r="O41" s="49">
        <v>10</v>
      </c>
      <c r="P41" s="49">
        <v>100</v>
      </c>
      <c r="Q41" s="49">
        <v>65</v>
      </c>
      <c r="R41" s="49">
        <v>550</v>
      </c>
      <c r="S41" s="30" t="s">
        <v>1879</v>
      </c>
      <c r="T41" s="845">
        <v>236420</v>
      </c>
      <c r="U41" s="826"/>
      <c r="V41" s="827" t="s">
        <v>5206</v>
      </c>
      <c r="W41" s="19">
        <v>840</v>
      </c>
    </row>
    <row r="42" spans="12:23" ht="12" customHeight="1">
      <c r="L42" s="1849"/>
      <c r="M42" s="49" t="s">
        <v>1912</v>
      </c>
      <c r="N42" s="49">
        <v>4000</v>
      </c>
      <c r="O42" s="49">
        <v>10</v>
      </c>
      <c r="P42" s="49">
        <v>100</v>
      </c>
      <c r="Q42" s="49">
        <v>80</v>
      </c>
      <c r="R42" s="49">
        <v>655</v>
      </c>
      <c r="S42" s="30" t="s">
        <v>1881</v>
      </c>
      <c r="T42" s="845">
        <v>392450</v>
      </c>
      <c r="U42" s="826"/>
      <c r="V42" s="827" t="s">
        <v>5207</v>
      </c>
      <c r="W42" s="19">
        <v>840</v>
      </c>
    </row>
    <row r="43" spans="12:23" ht="12" customHeight="1">
      <c r="L43" s="1849"/>
      <c r="M43" s="49" t="s">
        <v>1913</v>
      </c>
      <c r="N43" s="49">
        <v>5000</v>
      </c>
      <c r="O43" s="49">
        <v>10</v>
      </c>
      <c r="P43" s="49">
        <v>100</v>
      </c>
      <c r="Q43" s="49">
        <v>80</v>
      </c>
      <c r="R43" s="49">
        <v>830</v>
      </c>
      <c r="S43" s="30" t="s">
        <v>1883</v>
      </c>
      <c r="T43" s="845">
        <v>520100</v>
      </c>
      <c r="U43" s="826"/>
      <c r="V43" s="827" t="s">
        <v>5208</v>
      </c>
      <c r="W43" s="19">
        <v>840</v>
      </c>
    </row>
    <row r="44" spans="12:23" ht="12" customHeight="1">
      <c r="L44" s="1849"/>
      <c r="M44" s="49" t="s">
        <v>1914</v>
      </c>
      <c r="N44" s="49">
        <v>10000</v>
      </c>
      <c r="O44" s="49">
        <v>10</v>
      </c>
      <c r="P44" s="49">
        <v>100</v>
      </c>
      <c r="Q44" s="49">
        <v>110</v>
      </c>
      <c r="R44" s="49">
        <v>1920</v>
      </c>
      <c r="S44" s="30" t="s">
        <v>1885</v>
      </c>
      <c r="T44" s="846">
        <v>1009928.75</v>
      </c>
      <c r="U44" s="828"/>
      <c r="V44" s="829" t="s">
        <v>5209</v>
      </c>
      <c r="W44" s="19">
        <v>840</v>
      </c>
    </row>
    <row r="45" spans="12:23" ht="12" customHeight="1">
      <c r="L45" s="1849" t="s">
        <v>1915</v>
      </c>
      <c r="M45" s="49" t="s">
        <v>1916</v>
      </c>
      <c r="N45" s="49">
        <v>24</v>
      </c>
      <c r="O45" s="49">
        <v>10</v>
      </c>
      <c r="P45" s="49">
        <v>100</v>
      </c>
      <c r="Q45" s="49" t="s">
        <v>1114</v>
      </c>
      <c r="R45" s="49">
        <v>4.2</v>
      </c>
      <c r="S45" s="30" t="s">
        <v>1849</v>
      </c>
      <c r="T45" s="847">
        <v>1270.7</v>
      </c>
      <c r="U45" s="830"/>
      <c r="V45" s="831" t="s">
        <v>5210</v>
      </c>
      <c r="W45" s="19">
        <v>840</v>
      </c>
    </row>
    <row r="46" spans="12:23" ht="12" customHeight="1">
      <c r="L46" s="1849"/>
      <c r="M46" s="49" t="s">
        <v>1917</v>
      </c>
      <c r="N46" s="49">
        <v>50</v>
      </c>
      <c r="O46" s="49">
        <v>10</v>
      </c>
      <c r="P46" s="49">
        <v>100</v>
      </c>
      <c r="Q46" s="49" t="s">
        <v>1114</v>
      </c>
      <c r="R46" s="49">
        <v>8.5</v>
      </c>
      <c r="S46" s="30" t="s">
        <v>1918</v>
      </c>
      <c r="T46" s="847">
        <v>3499.5</v>
      </c>
      <c r="U46" s="830"/>
      <c r="V46" s="831" t="s">
        <v>5211</v>
      </c>
      <c r="W46" s="19">
        <v>840</v>
      </c>
    </row>
    <row r="47" spans="12:23" ht="12" customHeight="1">
      <c r="L47" s="1849"/>
      <c r="M47" s="49" t="s">
        <v>1919</v>
      </c>
      <c r="N47" s="49">
        <v>80</v>
      </c>
      <c r="O47" s="49">
        <v>10</v>
      </c>
      <c r="P47" s="49">
        <v>100</v>
      </c>
      <c r="Q47" s="49" t="s">
        <v>1114</v>
      </c>
      <c r="R47" s="49">
        <v>11.8</v>
      </c>
      <c r="S47" s="30" t="s">
        <v>1920</v>
      </c>
      <c r="T47" s="847">
        <v>4203.3</v>
      </c>
      <c r="U47" s="830"/>
      <c r="V47" s="831" t="s">
        <v>5212</v>
      </c>
      <c r="W47" s="19">
        <v>840</v>
      </c>
    </row>
    <row r="48" spans="12:20" ht="12" customHeight="1" thickBot="1">
      <c r="L48" s="1815"/>
      <c r="M48" s="43" t="s">
        <v>1921</v>
      </c>
      <c r="N48" s="43">
        <v>100</v>
      </c>
      <c r="O48" s="43">
        <v>10</v>
      </c>
      <c r="P48" s="43">
        <v>100</v>
      </c>
      <c r="Q48" s="43" t="s">
        <v>1114</v>
      </c>
      <c r="R48" s="43">
        <v>17.5</v>
      </c>
      <c r="S48" s="29" t="s">
        <v>1857</v>
      </c>
      <c r="T48" s="65">
        <v>8047.37</v>
      </c>
    </row>
    <row r="49" spans="12:20" ht="12" customHeight="1" thickBot="1">
      <c r="L49" s="1850" t="s">
        <v>891</v>
      </c>
      <c r="M49" s="1850"/>
      <c r="N49" s="1850"/>
      <c r="O49" s="19"/>
      <c r="P49" s="19"/>
      <c r="Q49" s="19"/>
      <c r="R49" s="19"/>
      <c r="S49" s="19"/>
      <c r="T49" s="71"/>
    </row>
    <row r="50" spans="12:20" ht="12" customHeight="1" thickBot="1">
      <c r="L50" s="36" t="s">
        <v>160</v>
      </c>
      <c r="M50" s="1688" t="s">
        <v>161</v>
      </c>
      <c r="N50" s="1688"/>
      <c r="O50" s="1688"/>
      <c r="P50" s="1688"/>
      <c r="Q50" s="1688"/>
      <c r="R50" s="1688"/>
      <c r="S50" s="1712"/>
      <c r="T50" s="66" t="s">
        <v>356</v>
      </c>
    </row>
    <row r="51" spans="12:23" ht="12" customHeight="1">
      <c r="L51" s="35" t="s">
        <v>1931</v>
      </c>
      <c r="M51" s="1689" t="s">
        <v>1932</v>
      </c>
      <c r="N51" s="1689"/>
      <c r="O51" s="1689"/>
      <c r="P51" s="1689"/>
      <c r="Q51" s="1689"/>
      <c r="R51" s="1689"/>
      <c r="S51" s="1713"/>
      <c r="T51" s="881">
        <v>490</v>
      </c>
      <c r="U51" s="873"/>
      <c r="V51" s="874" t="s">
        <v>5216</v>
      </c>
      <c r="W51" s="19">
        <v>840</v>
      </c>
    </row>
    <row r="52" spans="12:23" ht="12" customHeight="1">
      <c r="L52" s="34" t="s">
        <v>1933</v>
      </c>
      <c r="M52" s="1686" t="s">
        <v>1934</v>
      </c>
      <c r="N52" s="1686"/>
      <c r="O52" s="1686"/>
      <c r="P52" s="1686"/>
      <c r="Q52" s="1686"/>
      <c r="R52" s="1686"/>
      <c r="S52" s="1710"/>
      <c r="T52" s="882">
        <v>300</v>
      </c>
      <c r="U52" s="875"/>
      <c r="V52" s="876" t="s">
        <v>5217</v>
      </c>
      <c r="W52" s="19">
        <v>840</v>
      </c>
    </row>
    <row r="53" spans="12:23" ht="12" customHeight="1" thickBot="1">
      <c r="L53" s="33" t="s">
        <v>1935</v>
      </c>
      <c r="M53" s="1687" t="s">
        <v>1936</v>
      </c>
      <c r="N53" s="1687"/>
      <c r="O53" s="1687"/>
      <c r="P53" s="1687"/>
      <c r="Q53" s="1687"/>
      <c r="R53" s="1687"/>
      <c r="S53" s="1711"/>
      <c r="T53" s="883">
        <v>300</v>
      </c>
      <c r="U53" s="877"/>
      <c r="V53" s="878" t="s">
        <v>5218</v>
      </c>
      <c r="W53" s="19">
        <v>840</v>
      </c>
    </row>
  </sheetData>
  <sheetProtection selectLockedCells="1" selectUnlockedCells="1"/>
  <mergeCells count="8">
    <mergeCell ref="M50:S50"/>
    <mergeCell ref="M51:S51"/>
    <mergeCell ref="M52:S52"/>
    <mergeCell ref="M53:S53"/>
    <mergeCell ref="L5:L23"/>
    <mergeCell ref="L26:L44"/>
    <mergeCell ref="L45:L48"/>
    <mergeCell ref="L49:N49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M4:AE91"/>
  <sheetViews>
    <sheetView view="pageBreakPreview" zoomScale="140" zoomScaleSheetLayoutView="140" zoomScalePageLayoutView="0" workbookViewId="0" topLeftCell="M1">
      <selection activeCell="AA5" sqref="AA5"/>
    </sheetView>
  </sheetViews>
  <sheetFormatPr defaultColWidth="9.00390625" defaultRowHeight="12.75"/>
  <cols>
    <col min="1" max="9" width="0" style="54" hidden="1" customWidth="1"/>
    <col min="10" max="12" width="10.125" style="54" hidden="1" customWidth="1"/>
    <col min="13" max="13" width="20.125" style="54" customWidth="1"/>
    <col min="14" max="14" width="10.625" style="54" customWidth="1"/>
    <col min="15" max="15" width="11.875" style="54" customWidth="1"/>
    <col min="16" max="16" width="12.125" style="54" customWidth="1"/>
    <col min="17" max="17" width="16.00390625" style="54" customWidth="1"/>
    <col min="18" max="18" width="6.375" style="54" customWidth="1"/>
    <col min="19" max="19" width="12.125" style="54" customWidth="1"/>
    <col min="20" max="20" width="8.00390625" style="73" customWidth="1"/>
    <col min="21" max="21" width="2.00390625" style="54" customWidth="1"/>
    <col min="22" max="22" width="9.00390625" style="54" customWidth="1"/>
    <col min="23" max="23" width="6.625" style="54" customWidth="1"/>
    <col min="24" max="29" width="2.00390625" style="54" customWidth="1"/>
    <col min="32" max="16384" width="9.125" style="54" customWidth="1"/>
  </cols>
  <sheetData>
    <row r="4" spans="13:20" ht="22.5" customHeight="1" thickBot="1">
      <c r="M4" s="55" t="s">
        <v>7</v>
      </c>
      <c r="T4" s="1597" t="s">
        <v>6553</v>
      </c>
    </row>
    <row r="5" spans="13:22" ht="22.5" customHeight="1">
      <c r="M5" s="1733" t="s">
        <v>544</v>
      </c>
      <c r="N5" s="1733"/>
      <c r="O5" s="1733"/>
      <c r="P5" s="1733"/>
      <c r="Q5" s="1664"/>
      <c r="R5" s="52"/>
      <c r="T5" s="52"/>
      <c r="V5" s="73"/>
    </row>
    <row r="6" spans="13:23" ht="22.5" customHeight="1">
      <c r="M6" s="6" t="s">
        <v>594</v>
      </c>
      <c r="N6" s="37"/>
      <c r="O6" s="37"/>
      <c r="P6" s="37"/>
      <c r="V6" s="87"/>
      <c r="W6" s="19"/>
    </row>
    <row r="7" spans="13:23" ht="9" customHeight="1" thickBot="1">
      <c r="M7" s="1727" t="s">
        <v>6604</v>
      </c>
      <c r="N7" s="1727"/>
      <c r="O7" s="1727"/>
      <c r="P7" s="1727"/>
      <c r="Q7" s="1727"/>
      <c r="R7" s="1727"/>
      <c r="S7" s="1727"/>
      <c r="T7" s="1727"/>
      <c r="U7" s="19"/>
      <c r="V7" s="116"/>
      <c r="W7" s="49">
        <v>978</v>
      </c>
    </row>
    <row r="8" spans="13:23" ht="9" customHeight="1" thickBot="1">
      <c r="M8" s="36" t="s">
        <v>11</v>
      </c>
      <c r="N8" s="48" t="s">
        <v>439</v>
      </c>
      <c r="O8" s="48" t="s">
        <v>6548</v>
      </c>
      <c r="P8" s="48" t="s">
        <v>440</v>
      </c>
      <c r="Q8" s="48" t="s">
        <v>609</v>
      </c>
      <c r="R8" s="48" t="s">
        <v>15</v>
      </c>
      <c r="S8" s="26" t="s">
        <v>376</v>
      </c>
      <c r="T8" s="66" t="s">
        <v>17</v>
      </c>
      <c r="U8" s="19"/>
      <c r="V8" s="116"/>
      <c r="W8" s="49">
        <v>978</v>
      </c>
    </row>
    <row r="9" spans="13:23" ht="9" customHeight="1">
      <c r="M9" s="35" t="s">
        <v>610</v>
      </c>
      <c r="N9" s="46">
        <v>19</v>
      </c>
      <c r="O9" s="46">
        <v>180</v>
      </c>
      <c r="P9" s="46">
        <v>3</v>
      </c>
      <c r="Q9" s="46" t="s">
        <v>611</v>
      </c>
      <c r="R9" s="46">
        <v>220</v>
      </c>
      <c r="S9" s="25" t="s">
        <v>612</v>
      </c>
      <c r="T9" s="63">
        <v>1942</v>
      </c>
      <c r="U9" s="19"/>
      <c r="V9" s="116" t="s">
        <v>4800</v>
      </c>
      <c r="W9" s="49">
        <v>978</v>
      </c>
    </row>
    <row r="10" spans="13:23" ht="9" customHeight="1">
      <c r="M10" s="34" t="s">
        <v>613</v>
      </c>
      <c r="N10" s="49">
        <v>27</v>
      </c>
      <c r="O10" s="49">
        <v>180</v>
      </c>
      <c r="P10" s="49">
        <v>4</v>
      </c>
      <c r="Q10" s="49" t="s">
        <v>611</v>
      </c>
      <c r="R10" s="49">
        <v>270</v>
      </c>
      <c r="S10" s="30" t="s">
        <v>614</v>
      </c>
      <c r="T10" s="64">
        <v>2347</v>
      </c>
      <c r="U10" s="19"/>
      <c r="V10" s="116" t="s">
        <v>4801</v>
      </c>
      <c r="W10" s="49">
        <v>978</v>
      </c>
    </row>
    <row r="11" spans="13:23" ht="9" customHeight="1">
      <c r="M11" s="34" t="s">
        <v>615</v>
      </c>
      <c r="N11" s="49">
        <v>36</v>
      </c>
      <c r="O11" s="49">
        <v>180</v>
      </c>
      <c r="P11" s="49">
        <v>5</v>
      </c>
      <c r="Q11" s="49" t="s">
        <v>616</v>
      </c>
      <c r="R11" s="49">
        <v>320</v>
      </c>
      <c r="S11" s="30" t="s">
        <v>617</v>
      </c>
      <c r="T11" s="64">
        <v>2694</v>
      </c>
      <c r="U11" s="19"/>
      <c r="V11" s="116" t="s">
        <v>4802</v>
      </c>
      <c r="W11" s="49">
        <v>978</v>
      </c>
    </row>
    <row r="12" spans="13:23" ht="9" customHeight="1">
      <c r="M12" s="34" t="s">
        <v>618</v>
      </c>
      <c r="N12" s="49">
        <v>43</v>
      </c>
      <c r="O12" s="49">
        <v>180</v>
      </c>
      <c r="P12" s="49">
        <v>6</v>
      </c>
      <c r="Q12" s="49" t="s">
        <v>616</v>
      </c>
      <c r="R12" s="49">
        <v>370</v>
      </c>
      <c r="S12" s="30" t="s">
        <v>619</v>
      </c>
      <c r="T12" s="64">
        <v>2995</v>
      </c>
      <c r="U12" s="19"/>
      <c r="V12" s="116" t="s">
        <v>4803</v>
      </c>
      <c r="W12" s="49">
        <v>978</v>
      </c>
    </row>
    <row r="13" spans="13:23" ht="9" customHeight="1" thickBot="1">
      <c r="M13" s="33" t="s">
        <v>620</v>
      </c>
      <c r="N13" s="43">
        <v>50</v>
      </c>
      <c r="O13" s="43">
        <v>180</v>
      </c>
      <c r="P13" s="43">
        <v>7</v>
      </c>
      <c r="Q13" s="43" t="s">
        <v>616</v>
      </c>
      <c r="R13" s="43">
        <v>420</v>
      </c>
      <c r="S13" s="29" t="s">
        <v>621</v>
      </c>
      <c r="T13" s="65">
        <v>3312</v>
      </c>
      <c r="U13" s="19"/>
      <c r="V13" s="116" t="s">
        <v>4804</v>
      </c>
      <c r="W13" s="49">
        <v>978</v>
      </c>
    </row>
    <row r="14" spans="13:23" ht="9" customHeight="1" thickBot="1">
      <c r="M14" s="9" t="s">
        <v>622</v>
      </c>
      <c r="N14" s="19"/>
      <c r="O14" s="19"/>
      <c r="P14" s="19"/>
      <c r="Q14" s="19"/>
      <c r="R14" s="19"/>
      <c r="S14" s="19"/>
      <c r="T14" s="71"/>
      <c r="U14" s="19"/>
      <c r="V14" s="116"/>
      <c r="W14" s="49">
        <v>978</v>
      </c>
    </row>
    <row r="15" spans="13:23" ht="9" customHeight="1">
      <c r="M15" s="17" t="s">
        <v>623</v>
      </c>
      <c r="N15" s="1715" t="s">
        <v>624</v>
      </c>
      <c r="O15" s="1730"/>
      <c r="P15" s="1730"/>
      <c r="Q15" s="1730"/>
      <c r="R15" s="1730"/>
      <c r="S15" s="1716"/>
      <c r="T15" s="69">
        <v>193</v>
      </c>
      <c r="U15" s="19"/>
      <c r="V15" s="116"/>
      <c r="W15" s="49">
        <v>978</v>
      </c>
    </row>
    <row r="16" spans="13:31" ht="9" customHeight="1">
      <c r="M16" s="34" t="s">
        <v>625</v>
      </c>
      <c r="N16" s="1710" t="s">
        <v>626</v>
      </c>
      <c r="O16" s="1731"/>
      <c r="P16" s="1731"/>
      <c r="Q16" s="1731"/>
      <c r="R16" s="1731"/>
      <c r="S16" s="1717"/>
      <c r="T16" s="64">
        <v>207</v>
      </c>
      <c r="U16" s="19"/>
      <c r="V16" s="116"/>
      <c r="W16" s="49">
        <v>978</v>
      </c>
      <c r="AE16" s="1597"/>
    </row>
    <row r="17" spans="13:23" ht="9" customHeight="1">
      <c r="M17" s="34" t="s">
        <v>627</v>
      </c>
      <c r="N17" s="1710" t="s">
        <v>628</v>
      </c>
      <c r="O17" s="1731"/>
      <c r="P17" s="1731"/>
      <c r="Q17" s="1731"/>
      <c r="R17" s="1731"/>
      <c r="S17" s="1717"/>
      <c r="T17" s="64">
        <v>214</v>
      </c>
      <c r="U17" s="19"/>
      <c r="V17" s="116"/>
      <c r="W17" s="49">
        <v>978</v>
      </c>
    </row>
    <row r="18" spans="13:23" ht="9" customHeight="1">
      <c r="M18" s="34" t="s">
        <v>629</v>
      </c>
      <c r="N18" s="1710" t="s">
        <v>630</v>
      </c>
      <c r="O18" s="1731"/>
      <c r="P18" s="1731"/>
      <c r="Q18" s="1731"/>
      <c r="R18" s="1731"/>
      <c r="S18" s="1717"/>
      <c r="T18" s="64">
        <v>228</v>
      </c>
      <c r="U18" s="19"/>
      <c r="V18" s="116"/>
      <c r="W18" s="49">
        <v>978</v>
      </c>
    </row>
    <row r="19" spans="13:23" ht="9" customHeight="1" thickBot="1">
      <c r="M19" s="33" t="s">
        <v>631</v>
      </c>
      <c r="N19" s="1711" t="s">
        <v>632</v>
      </c>
      <c r="O19" s="1732"/>
      <c r="P19" s="1732"/>
      <c r="Q19" s="1732"/>
      <c r="R19" s="1732"/>
      <c r="S19" s="1718"/>
      <c r="T19" s="65">
        <v>246</v>
      </c>
      <c r="U19" s="19"/>
      <c r="V19" s="116"/>
      <c r="W19" s="49">
        <v>978</v>
      </c>
    </row>
    <row r="20" spans="13:23" ht="9" customHeight="1" thickBot="1">
      <c r="M20" s="1622" t="s">
        <v>634</v>
      </c>
      <c r="N20" s="19"/>
      <c r="O20" s="19"/>
      <c r="P20" s="19"/>
      <c r="Q20" s="19"/>
      <c r="R20" s="19"/>
      <c r="S20" s="19"/>
      <c r="T20" s="71"/>
      <c r="U20" s="19"/>
      <c r="V20" s="49"/>
      <c r="W20" s="49">
        <v>978</v>
      </c>
    </row>
    <row r="21" spans="13:23" ht="9" customHeight="1" thickBot="1">
      <c r="M21" s="36" t="s">
        <v>11</v>
      </c>
      <c r="N21" s="48" t="s">
        <v>439</v>
      </c>
      <c r="O21" s="48" t="s">
        <v>6548</v>
      </c>
      <c r="P21" s="48" t="s">
        <v>487</v>
      </c>
      <c r="Q21" s="48" t="s">
        <v>488</v>
      </c>
      <c r="R21" s="48" t="s">
        <v>489</v>
      </c>
      <c r="S21" s="26" t="s">
        <v>376</v>
      </c>
      <c r="T21" s="66" t="s">
        <v>17</v>
      </c>
      <c r="U21" s="19"/>
      <c r="V21" s="49"/>
      <c r="W21" s="49">
        <v>978</v>
      </c>
    </row>
    <row r="22" spans="13:23" ht="9" customHeight="1">
      <c r="M22" s="35" t="s">
        <v>635</v>
      </c>
      <c r="N22" s="46">
        <v>32.2</v>
      </c>
      <c r="O22" s="46">
        <v>100</v>
      </c>
      <c r="P22" s="46" t="s">
        <v>636</v>
      </c>
      <c r="Q22" s="46" t="s">
        <v>582</v>
      </c>
      <c r="R22" s="46">
        <v>127</v>
      </c>
      <c r="S22" s="25" t="s">
        <v>637</v>
      </c>
      <c r="T22" s="63">
        <v>1251</v>
      </c>
      <c r="U22" s="19"/>
      <c r="V22" s="49" t="s">
        <v>4805</v>
      </c>
      <c r="W22" s="49">
        <v>978</v>
      </c>
    </row>
    <row r="23" spans="13:23" ht="9" customHeight="1">
      <c r="M23" s="34" t="s">
        <v>638</v>
      </c>
      <c r="N23" s="49">
        <v>45</v>
      </c>
      <c r="O23" s="49">
        <v>100</v>
      </c>
      <c r="P23" s="49" t="s">
        <v>636</v>
      </c>
      <c r="Q23" s="49" t="s">
        <v>585</v>
      </c>
      <c r="R23" s="49">
        <v>166</v>
      </c>
      <c r="S23" s="30" t="s">
        <v>639</v>
      </c>
      <c r="T23" s="64">
        <v>1331</v>
      </c>
      <c r="U23" s="19"/>
      <c r="V23" s="49" t="s">
        <v>4806</v>
      </c>
      <c r="W23" s="49">
        <v>978</v>
      </c>
    </row>
    <row r="24" spans="13:23" ht="9" customHeight="1">
      <c r="M24" s="34" t="s">
        <v>640</v>
      </c>
      <c r="N24" s="49">
        <v>58.8</v>
      </c>
      <c r="O24" s="49">
        <v>130</v>
      </c>
      <c r="P24" s="49" t="s">
        <v>641</v>
      </c>
      <c r="Q24" s="49" t="s">
        <v>590</v>
      </c>
      <c r="R24" s="49">
        <v>205</v>
      </c>
      <c r="S24" s="30" t="s">
        <v>642</v>
      </c>
      <c r="T24" s="64">
        <v>1718</v>
      </c>
      <c r="U24" s="19"/>
      <c r="V24" s="49" t="s">
        <v>4807</v>
      </c>
      <c r="W24" s="49">
        <v>978</v>
      </c>
    </row>
    <row r="25" spans="13:23" ht="9" customHeight="1">
      <c r="M25" s="34" t="s">
        <v>643</v>
      </c>
      <c r="N25" s="49">
        <v>74.7</v>
      </c>
      <c r="O25" s="49">
        <v>130</v>
      </c>
      <c r="P25" s="49" t="s">
        <v>641</v>
      </c>
      <c r="Q25" s="49" t="s">
        <v>590</v>
      </c>
      <c r="R25" s="49">
        <v>244</v>
      </c>
      <c r="S25" s="30" t="s">
        <v>644</v>
      </c>
      <c r="T25" s="64">
        <v>1829</v>
      </c>
      <c r="U25" s="19"/>
      <c r="V25" s="49" t="s">
        <v>4808</v>
      </c>
      <c r="W25" s="49">
        <v>978</v>
      </c>
    </row>
    <row r="26" spans="13:23" ht="9" customHeight="1">
      <c r="M26" s="34" t="s">
        <v>645</v>
      </c>
      <c r="N26" s="49">
        <v>93</v>
      </c>
      <c r="O26" s="49">
        <v>130</v>
      </c>
      <c r="P26" s="49" t="s">
        <v>641</v>
      </c>
      <c r="Q26" s="49" t="s">
        <v>646</v>
      </c>
      <c r="R26" s="49">
        <v>283</v>
      </c>
      <c r="S26" s="30" t="s">
        <v>647</v>
      </c>
      <c r="T26" s="64">
        <v>2107</v>
      </c>
      <c r="U26" s="19"/>
      <c r="V26" s="49" t="s">
        <v>4809</v>
      </c>
      <c r="W26" s="49">
        <v>978</v>
      </c>
    </row>
    <row r="27" spans="13:23" ht="9" customHeight="1">
      <c r="M27" s="34" t="s">
        <v>648</v>
      </c>
      <c r="N27" s="49">
        <v>30</v>
      </c>
      <c r="O27" s="49">
        <v>100</v>
      </c>
      <c r="P27" s="49" t="s">
        <v>636</v>
      </c>
      <c r="Q27" s="49" t="s">
        <v>582</v>
      </c>
      <c r="R27" s="49">
        <v>219</v>
      </c>
      <c r="S27" s="30" t="s">
        <v>649</v>
      </c>
      <c r="T27" s="64">
        <v>3954</v>
      </c>
      <c r="U27" s="19"/>
      <c r="V27" s="49" t="s">
        <v>4810</v>
      </c>
      <c r="W27" s="49">
        <v>978</v>
      </c>
    </row>
    <row r="28" spans="13:23" ht="9" customHeight="1">
      <c r="M28" s="34" t="s">
        <v>650</v>
      </c>
      <c r="N28" s="49">
        <v>42</v>
      </c>
      <c r="O28" s="49">
        <v>100</v>
      </c>
      <c r="P28" s="49" t="s">
        <v>636</v>
      </c>
      <c r="Q28" s="49" t="s">
        <v>582</v>
      </c>
      <c r="R28" s="49">
        <v>254</v>
      </c>
      <c r="S28" s="30" t="s">
        <v>649</v>
      </c>
      <c r="T28" s="64">
        <v>4385</v>
      </c>
      <c r="U28" s="19"/>
      <c r="V28" s="49" t="s">
        <v>4811</v>
      </c>
      <c r="W28" s="49">
        <v>978</v>
      </c>
    </row>
    <row r="29" spans="13:23" ht="9" customHeight="1">
      <c r="M29" s="34" t="s">
        <v>651</v>
      </c>
      <c r="N29" s="49">
        <v>30</v>
      </c>
      <c r="O29" s="49">
        <v>100</v>
      </c>
      <c r="P29" s="49" t="s">
        <v>636</v>
      </c>
      <c r="Q29" s="49" t="s">
        <v>582</v>
      </c>
      <c r="R29" s="49">
        <v>210</v>
      </c>
      <c r="S29" s="30" t="s">
        <v>652</v>
      </c>
      <c r="T29" s="64">
        <v>3676</v>
      </c>
      <c r="U29" s="19"/>
      <c r="V29" s="49" t="s">
        <v>4774</v>
      </c>
      <c r="W29" s="49">
        <v>978</v>
      </c>
    </row>
    <row r="30" spans="13:23" ht="9" customHeight="1">
      <c r="M30" s="34" t="s">
        <v>653</v>
      </c>
      <c r="N30" s="49">
        <v>42</v>
      </c>
      <c r="O30" s="49">
        <v>100</v>
      </c>
      <c r="P30" s="49" t="s">
        <v>636</v>
      </c>
      <c r="Q30" s="49" t="s">
        <v>582</v>
      </c>
      <c r="R30" s="49">
        <v>245</v>
      </c>
      <c r="S30" s="30" t="s">
        <v>652</v>
      </c>
      <c r="T30" s="64">
        <v>4912.59</v>
      </c>
      <c r="U30" s="19"/>
      <c r="V30" s="49" t="s">
        <v>4812</v>
      </c>
      <c r="W30" s="49">
        <v>978</v>
      </c>
    </row>
    <row r="31" spans="13:23" ht="9" customHeight="1">
      <c r="M31" s="34" t="s">
        <v>654</v>
      </c>
      <c r="N31" s="49">
        <v>107</v>
      </c>
      <c r="O31" s="49">
        <v>180</v>
      </c>
      <c r="P31" s="49" t="s">
        <v>655</v>
      </c>
      <c r="Q31" s="49" t="s">
        <v>656</v>
      </c>
      <c r="R31" s="49">
        <v>361</v>
      </c>
      <c r="S31" s="30" t="s">
        <v>657</v>
      </c>
      <c r="T31" s="64">
        <v>4003</v>
      </c>
      <c r="U31" s="19"/>
      <c r="V31" s="49" t="s">
        <v>4813</v>
      </c>
      <c r="W31" s="49">
        <v>978</v>
      </c>
    </row>
    <row r="32" spans="13:23" ht="9" customHeight="1">
      <c r="M32" s="34" t="s">
        <v>658</v>
      </c>
      <c r="N32" s="49">
        <v>126</v>
      </c>
      <c r="O32" s="49">
        <v>180</v>
      </c>
      <c r="P32" s="49" t="s">
        <v>659</v>
      </c>
      <c r="Q32" s="49" t="s">
        <v>656</v>
      </c>
      <c r="R32" s="49">
        <v>412</v>
      </c>
      <c r="S32" s="30" t="s">
        <v>660</v>
      </c>
      <c r="T32" s="64">
        <v>4317</v>
      </c>
      <c r="U32" s="19"/>
      <c r="V32" s="49" t="s">
        <v>4814</v>
      </c>
      <c r="W32" s="49">
        <v>978</v>
      </c>
    </row>
    <row r="33" spans="13:23" ht="9" customHeight="1">
      <c r="M33" s="34" t="s">
        <v>661</v>
      </c>
      <c r="N33" s="49">
        <v>144</v>
      </c>
      <c r="O33" s="49">
        <v>200</v>
      </c>
      <c r="P33" s="49" t="s">
        <v>659</v>
      </c>
      <c r="Q33" s="49" t="s">
        <v>656</v>
      </c>
      <c r="R33" s="49">
        <v>463</v>
      </c>
      <c r="S33" s="30" t="s">
        <v>662</v>
      </c>
      <c r="T33" s="64">
        <v>4599</v>
      </c>
      <c r="U33" s="19"/>
      <c r="V33" s="49" t="s">
        <v>4815</v>
      </c>
      <c r="W33" s="49">
        <v>978</v>
      </c>
    </row>
    <row r="34" spans="13:23" ht="9" customHeight="1">
      <c r="M34" s="34" t="s">
        <v>663</v>
      </c>
      <c r="N34" s="49">
        <v>162</v>
      </c>
      <c r="O34" s="49">
        <v>200</v>
      </c>
      <c r="P34" s="49" t="s">
        <v>659</v>
      </c>
      <c r="Q34" s="49" t="s">
        <v>664</v>
      </c>
      <c r="R34" s="49">
        <v>514</v>
      </c>
      <c r="S34" s="30" t="s">
        <v>665</v>
      </c>
      <c r="T34" s="64">
        <v>4936</v>
      </c>
      <c r="U34" s="19"/>
      <c r="V34" s="49" t="s">
        <v>4816</v>
      </c>
      <c r="W34" s="49">
        <v>978</v>
      </c>
    </row>
    <row r="35" spans="13:23" ht="9" customHeight="1">
      <c r="M35" s="34" t="s">
        <v>666</v>
      </c>
      <c r="N35" s="49">
        <v>180</v>
      </c>
      <c r="O35" s="49">
        <v>200</v>
      </c>
      <c r="P35" s="49" t="s">
        <v>659</v>
      </c>
      <c r="Q35" s="49" t="s">
        <v>664</v>
      </c>
      <c r="R35" s="49">
        <v>565</v>
      </c>
      <c r="S35" s="30" t="s">
        <v>667</v>
      </c>
      <c r="T35" s="64">
        <v>5591</v>
      </c>
      <c r="U35" s="19"/>
      <c r="V35" s="49" t="s">
        <v>4817</v>
      </c>
      <c r="W35" s="49">
        <v>978</v>
      </c>
    </row>
    <row r="36" spans="13:23" ht="9" customHeight="1">
      <c r="M36" s="34" t="s">
        <v>668</v>
      </c>
      <c r="N36" s="49">
        <v>198</v>
      </c>
      <c r="O36" s="49">
        <v>200</v>
      </c>
      <c r="P36" s="49" t="s">
        <v>659</v>
      </c>
      <c r="Q36" s="49" t="s">
        <v>664</v>
      </c>
      <c r="R36" s="49">
        <v>616</v>
      </c>
      <c r="S36" s="30" t="s">
        <v>669</v>
      </c>
      <c r="T36" s="64">
        <v>6021</v>
      </c>
      <c r="U36" s="19"/>
      <c r="V36" s="49" t="s">
        <v>4818</v>
      </c>
      <c r="W36" s="49">
        <v>978</v>
      </c>
    </row>
    <row r="37" spans="13:23" ht="9" customHeight="1">
      <c r="M37" s="34" t="s">
        <v>670</v>
      </c>
      <c r="N37" s="49">
        <v>216</v>
      </c>
      <c r="O37" s="49">
        <v>200</v>
      </c>
      <c r="P37" s="49" t="s">
        <v>659</v>
      </c>
      <c r="Q37" s="49" t="s">
        <v>664</v>
      </c>
      <c r="R37" s="49">
        <v>670</v>
      </c>
      <c r="S37" s="30" t="s">
        <v>671</v>
      </c>
      <c r="T37" s="64">
        <v>6468</v>
      </c>
      <c r="U37" s="19"/>
      <c r="V37" s="49" t="s">
        <v>4819</v>
      </c>
      <c r="W37" s="49">
        <v>978</v>
      </c>
    </row>
    <row r="38" spans="13:23" ht="9" customHeight="1">
      <c r="M38" s="34" t="s">
        <v>672</v>
      </c>
      <c r="N38" s="49">
        <v>234</v>
      </c>
      <c r="O38" s="49">
        <v>200</v>
      </c>
      <c r="P38" s="49" t="s">
        <v>673</v>
      </c>
      <c r="Q38" s="49" t="s">
        <v>674</v>
      </c>
      <c r="R38" s="49">
        <v>725</v>
      </c>
      <c r="S38" s="30" t="s">
        <v>675</v>
      </c>
      <c r="T38" s="64">
        <v>6799</v>
      </c>
      <c r="U38" s="19"/>
      <c r="V38" s="49" t="s">
        <v>4820</v>
      </c>
      <c r="W38" s="49">
        <v>978</v>
      </c>
    </row>
    <row r="39" spans="13:23" ht="9" customHeight="1">
      <c r="M39" s="34" t="s">
        <v>676</v>
      </c>
      <c r="N39" s="49">
        <v>200</v>
      </c>
      <c r="O39" s="49">
        <v>180</v>
      </c>
      <c r="P39" s="49" t="s">
        <v>673</v>
      </c>
      <c r="Q39" s="49" t="s">
        <v>664</v>
      </c>
      <c r="R39" s="49">
        <v>840</v>
      </c>
      <c r="S39" s="30" t="s">
        <v>677</v>
      </c>
      <c r="T39" s="64">
        <v>8592</v>
      </c>
      <c r="U39" s="19"/>
      <c r="V39" s="49" t="s">
        <v>4821</v>
      </c>
      <c r="W39" s="49">
        <v>978</v>
      </c>
    </row>
    <row r="40" spans="13:23" ht="9" customHeight="1">
      <c r="M40" s="34" t="s">
        <v>678</v>
      </c>
      <c r="N40" s="49">
        <v>250</v>
      </c>
      <c r="O40" s="49">
        <v>180</v>
      </c>
      <c r="P40" s="49" t="s">
        <v>673</v>
      </c>
      <c r="Q40" s="49" t="s">
        <v>674</v>
      </c>
      <c r="R40" s="49">
        <v>950</v>
      </c>
      <c r="S40" s="30" t="s">
        <v>679</v>
      </c>
      <c r="T40" s="64">
        <v>9902</v>
      </c>
      <c r="U40" s="19"/>
      <c r="V40" s="49" t="s">
        <v>4822</v>
      </c>
      <c r="W40" s="49">
        <v>978</v>
      </c>
    </row>
    <row r="41" spans="13:23" ht="9" customHeight="1">
      <c r="M41" s="34" t="s">
        <v>680</v>
      </c>
      <c r="N41" s="49">
        <v>300</v>
      </c>
      <c r="O41" s="49">
        <v>250</v>
      </c>
      <c r="P41" s="49" t="s">
        <v>673</v>
      </c>
      <c r="Q41" s="49" t="s">
        <v>681</v>
      </c>
      <c r="R41" s="49">
        <v>1060</v>
      </c>
      <c r="S41" s="30" t="s">
        <v>682</v>
      </c>
      <c r="T41" s="64">
        <v>10593</v>
      </c>
      <c r="U41" s="19"/>
      <c r="V41" s="49" t="s">
        <v>4823</v>
      </c>
      <c r="W41" s="49">
        <v>978</v>
      </c>
    </row>
    <row r="42" spans="13:23" ht="9" customHeight="1">
      <c r="M42" s="34" t="s">
        <v>683</v>
      </c>
      <c r="N42" s="49">
        <v>360</v>
      </c>
      <c r="O42" s="49">
        <v>250</v>
      </c>
      <c r="P42" s="49" t="s">
        <v>684</v>
      </c>
      <c r="Q42" s="49" t="s">
        <v>685</v>
      </c>
      <c r="R42" s="49">
        <v>1170</v>
      </c>
      <c r="S42" s="30" t="s">
        <v>686</v>
      </c>
      <c r="T42" s="64">
        <v>11620</v>
      </c>
      <c r="U42" s="19"/>
      <c r="V42" s="49" t="s">
        <v>4824</v>
      </c>
      <c r="W42" s="49">
        <v>978</v>
      </c>
    </row>
    <row r="43" spans="13:23" ht="9" customHeight="1">
      <c r="M43" s="34" t="s">
        <v>687</v>
      </c>
      <c r="N43" s="49">
        <v>420</v>
      </c>
      <c r="O43" s="49">
        <v>250</v>
      </c>
      <c r="P43" s="49" t="s">
        <v>684</v>
      </c>
      <c r="Q43" s="49" t="s">
        <v>685</v>
      </c>
      <c r="R43" s="49">
        <v>1280</v>
      </c>
      <c r="S43" s="30" t="s">
        <v>688</v>
      </c>
      <c r="T43" s="64">
        <v>12984</v>
      </c>
      <c r="U43" s="19"/>
      <c r="V43" s="49" t="s">
        <v>4825</v>
      </c>
      <c r="W43" s="49">
        <v>978</v>
      </c>
    </row>
    <row r="44" spans="13:23" ht="9" customHeight="1" thickBot="1">
      <c r="M44" s="33" t="s">
        <v>689</v>
      </c>
      <c r="N44" s="43">
        <v>480</v>
      </c>
      <c r="O44" s="43">
        <v>250</v>
      </c>
      <c r="P44" s="43" t="s">
        <v>684</v>
      </c>
      <c r="Q44" s="43" t="s">
        <v>690</v>
      </c>
      <c r="R44" s="43">
        <v>1390</v>
      </c>
      <c r="S44" s="29" t="s">
        <v>691</v>
      </c>
      <c r="T44" s="65">
        <v>14012</v>
      </c>
      <c r="U44" s="19"/>
      <c r="V44" s="49" t="s">
        <v>4826</v>
      </c>
      <c r="W44" s="49">
        <v>978</v>
      </c>
    </row>
    <row r="45" spans="13:31" ht="9" customHeight="1" thickBot="1">
      <c r="M45" s="1622" t="s">
        <v>6603</v>
      </c>
      <c r="N45" s="19"/>
      <c r="O45" s="19"/>
      <c r="P45" s="19"/>
      <c r="Q45" s="19"/>
      <c r="R45" s="19"/>
      <c r="S45" s="19"/>
      <c r="T45" s="71"/>
      <c r="U45" s="19"/>
      <c r="V45" s="49"/>
      <c r="W45" s="49">
        <v>978</v>
      </c>
      <c r="AC45"/>
      <c r="AE45" s="54"/>
    </row>
    <row r="46" spans="13:31" ht="9" customHeight="1" thickBot="1">
      <c r="M46" s="36" t="s">
        <v>11</v>
      </c>
      <c r="N46" s="48" t="s">
        <v>439</v>
      </c>
      <c r="O46" s="48" t="s">
        <v>6548</v>
      </c>
      <c r="P46" s="48" t="s">
        <v>487</v>
      </c>
      <c r="Q46" s="48" t="s">
        <v>713</v>
      </c>
      <c r="R46" s="48" t="s">
        <v>15</v>
      </c>
      <c r="S46" s="26" t="s">
        <v>376</v>
      </c>
      <c r="T46" s="66" t="s">
        <v>17</v>
      </c>
      <c r="U46" s="19"/>
      <c r="V46" s="49"/>
      <c r="W46" s="49">
        <v>978</v>
      </c>
      <c r="AC46"/>
      <c r="AE46" s="54"/>
    </row>
    <row r="47" spans="13:31" ht="9" customHeight="1">
      <c r="M47" s="35" t="s">
        <v>714</v>
      </c>
      <c r="N47" s="46">
        <v>92</v>
      </c>
      <c r="O47" s="46">
        <v>200</v>
      </c>
      <c r="P47" s="46" t="s">
        <v>715</v>
      </c>
      <c r="Q47" s="46" t="s">
        <v>517</v>
      </c>
      <c r="R47" s="46">
        <v>205</v>
      </c>
      <c r="S47" s="25" t="s">
        <v>716</v>
      </c>
      <c r="T47" s="63">
        <v>3526.83</v>
      </c>
      <c r="U47" s="19"/>
      <c r="V47" s="49" t="s">
        <v>4836</v>
      </c>
      <c r="W47" s="49">
        <v>978</v>
      </c>
      <c r="AC47"/>
      <c r="AE47" s="54"/>
    </row>
    <row r="48" spans="13:31" ht="9" customHeight="1">
      <c r="M48" s="34" t="s">
        <v>717</v>
      </c>
      <c r="N48" s="49">
        <v>107</v>
      </c>
      <c r="O48" s="49">
        <v>200</v>
      </c>
      <c r="P48" s="49" t="s">
        <v>659</v>
      </c>
      <c r="Q48" s="49" t="s">
        <v>517</v>
      </c>
      <c r="R48" s="49">
        <v>205</v>
      </c>
      <c r="S48" s="30" t="s">
        <v>716</v>
      </c>
      <c r="T48" s="64">
        <v>3693.55</v>
      </c>
      <c r="U48" s="19"/>
      <c r="V48" s="49" t="s">
        <v>4837</v>
      </c>
      <c r="W48" s="49">
        <v>978</v>
      </c>
      <c r="AC48"/>
      <c r="AE48" s="54"/>
    </row>
    <row r="49" spans="13:31" ht="9" customHeight="1">
      <c r="M49" s="34" t="s">
        <v>718</v>
      </c>
      <c r="N49" s="49">
        <v>152</v>
      </c>
      <c r="O49" s="49">
        <v>200</v>
      </c>
      <c r="P49" s="49" t="s">
        <v>659</v>
      </c>
      <c r="Q49" s="49" t="s">
        <v>521</v>
      </c>
      <c r="R49" s="49">
        <v>250</v>
      </c>
      <c r="S49" s="30" t="s">
        <v>719</v>
      </c>
      <c r="T49" s="64">
        <v>4142.42</v>
      </c>
      <c r="U49" s="19"/>
      <c r="V49" s="49" t="s">
        <v>4838</v>
      </c>
      <c r="W49" s="49">
        <v>978</v>
      </c>
      <c r="AC49"/>
      <c r="AE49" s="54"/>
    </row>
    <row r="50" spans="13:31" ht="9" customHeight="1">
      <c r="M50" s="34" t="s">
        <v>720</v>
      </c>
      <c r="N50" s="49">
        <v>190</v>
      </c>
      <c r="O50" s="49">
        <v>220</v>
      </c>
      <c r="P50" s="49" t="s">
        <v>659</v>
      </c>
      <c r="Q50" s="49" t="s">
        <v>527</v>
      </c>
      <c r="R50" s="49">
        <v>350</v>
      </c>
      <c r="S50" s="30" t="s">
        <v>721</v>
      </c>
      <c r="T50" s="64">
        <v>4463.04</v>
      </c>
      <c r="U50" s="19"/>
      <c r="V50" s="49" t="s">
        <v>4839</v>
      </c>
      <c r="W50" s="49">
        <v>978</v>
      </c>
      <c r="AC50"/>
      <c r="AE50" s="54"/>
    </row>
    <row r="51" spans="13:31" ht="9" customHeight="1">
      <c r="M51" s="34" t="s">
        <v>722</v>
      </c>
      <c r="N51" s="49">
        <v>240</v>
      </c>
      <c r="O51" s="49">
        <v>220</v>
      </c>
      <c r="P51" s="49" t="s">
        <v>673</v>
      </c>
      <c r="Q51" s="49" t="s">
        <v>723</v>
      </c>
      <c r="R51" s="49">
        <v>425</v>
      </c>
      <c r="S51" s="30" t="s">
        <v>724</v>
      </c>
      <c r="T51" s="64">
        <v>4943.98</v>
      </c>
      <c r="U51" s="19"/>
      <c r="V51" s="49" t="s">
        <v>4840</v>
      </c>
      <c r="W51" s="49">
        <v>978</v>
      </c>
      <c r="AC51"/>
      <c r="AE51" s="54"/>
    </row>
    <row r="52" spans="13:31" ht="9" customHeight="1">
      <c r="M52" s="34" t="s">
        <v>725</v>
      </c>
      <c r="N52" s="49">
        <v>300</v>
      </c>
      <c r="O52" s="49">
        <v>220</v>
      </c>
      <c r="P52" s="49" t="s">
        <v>673</v>
      </c>
      <c r="Q52" s="49" t="s">
        <v>723</v>
      </c>
      <c r="R52" s="49">
        <v>455</v>
      </c>
      <c r="S52" s="30" t="s">
        <v>726</v>
      </c>
      <c r="T52" s="64">
        <v>5376.81</v>
      </c>
      <c r="U52" s="19"/>
      <c r="V52" s="49" t="s">
        <v>4841</v>
      </c>
      <c r="W52" s="49">
        <v>978</v>
      </c>
      <c r="AC52"/>
      <c r="AE52" s="54"/>
    </row>
    <row r="53" spans="13:31" ht="9" customHeight="1">
      <c r="M53" s="34" t="s">
        <v>727</v>
      </c>
      <c r="N53" s="49">
        <v>350</v>
      </c>
      <c r="O53" s="49">
        <v>220</v>
      </c>
      <c r="P53" s="49" t="s">
        <v>684</v>
      </c>
      <c r="Q53" s="49" t="s">
        <v>728</v>
      </c>
      <c r="R53" s="49">
        <v>520</v>
      </c>
      <c r="S53" s="30" t="s">
        <v>729</v>
      </c>
      <c r="T53" s="64">
        <v>6050.12</v>
      </c>
      <c r="U53" s="19"/>
      <c r="V53" s="49" t="s">
        <v>4842</v>
      </c>
      <c r="W53" s="49">
        <v>978</v>
      </c>
      <c r="AC53"/>
      <c r="AE53" s="54"/>
    </row>
    <row r="54" spans="13:31" ht="9" customHeight="1">
      <c r="M54" s="34" t="s">
        <v>730</v>
      </c>
      <c r="N54" s="49">
        <v>399</v>
      </c>
      <c r="O54" s="49">
        <v>220</v>
      </c>
      <c r="P54" s="49" t="s">
        <v>684</v>
      </c>
      <c r="Q54" s="49" t="s">
        <v>728</v>
      </c>
      <c r="R54" s="49">
        <v>520</v>
      </c>
      <c r="S54" s="30" t="s">
        <v>729</v>
      </c>
      <c r="T54" s="64">
        <v>6867.7</v>
      </c>
      <c r="U54" s="19"/>
      <c r="V54" s="49" t="s">
        <v>4843</v>
      </c>
      <c r="W54" s="49">
        <v>978</v>
      </c>
      <c r="AC54"/>
      <c r="AE54" s="54"/>
    </row>
    <row r="55" spans="13:31" ht="9" customHeight="1">
      <c r="M55" s="34" t="s">
        <v>731</v>
      </c>
      <c r="N55" s="49">
        <v>525</v>
      </c>
      <c r="O55" s="49">
        <v>250</v>
      </c>
      <c r="P55" s="49" t="s">
        <v>684</v>
      </c>
      <c r="Q55" s="49" t="s">
        <v>732</v>
      </c>
      <c r="R55" s="49">
        <v>700</v>
      </c>
      <c r="S55" s="30" t="s">
        <v>733</v>
      </c>
      <c r="T55" s="64">
        <v>8070.03</v>
      </c>
      <c r="U55" s="19"/>
      <c r="V55" s="49" t="s">
        <v>4844</v>
      </c>
      <c r="W55" s="49">
        <v>978</v>
      </c>
      <c r="AC55"/>
      <c r="AE55" s="54"/>
    </row>
    <row r="56" spans="13:31" ht="9" customHeight="1">
      <c r="M56" s="34" t="s">
        <v>734</v>
      </c>
      <c r="N56" s="49">
        <v>600</v>
      </c>
      <c r="O56" s="49">
        <v>250</v>
      </c>
      <c r="P56" s="49" t="s">
        <v>735</v>
      </c>
      <c r="Q56" s="49" t="s">
        <v>736</v>
      </c>
      <c r="R56" s="49">
        <v>810</v>
      </c>
      <c r="S56" s="30" t="s">
        <v>737</v>
      </c>
      <c r="T56" s="64">
        <v>8743.33</v>
      </c>
      <c r="U56" s="19"/>
      <c r="V56" s="49" t="s">
        <v>4845</v>
      </c>
      <c r="W56" s="49">
        <v>978</v>
      </c>
      <c r="AC56"/>
      <c r="AE56" s="54"/>
    </row>
    <row r="57" spans="13:31" ht="9" customHeight="1">
      <c r="M57" s="34" t="s">
        <v>738</v>
      </c>
      <c r="N57" s="49">
        <v>720</v>
      </c>
      <c r="O57" s="49">
        <v>350</v>
      </c>
      <c r="P57" s="49" t="s">
        <v>739</v>
      </c>
      <c r="Q57" s="49" t="s">
        <v>740</v>
      </c>
      <c r="R57" s="49">
        <v>1030</v>
      </c>
      <c r="S57" s="30" t="s">
        <v>741</v>
      </c>
      <c r="T57" s="64">
        <v>11196.09</v>
      </c>
      <c r="U57" s="19"/>
      <c r="V57" s="49" t="s">
        <v>4846</v>
      </c>
      <c r="W57" s="49">
        <v>978</v>
      </c>
      <c r="AC57"/>
      <c r="AE57" s="54"/>
    </row>
    <row r="58" spans="13:31" ht="9" customHeight="1">
      <c r="M58" s="34" t="s">
        <v>742</v>
      </c>
      <c r="N58" s="49">
        <v>820</v>
      </c>
      <c r="O58" s="49">
        <v>350</v>
      </c>
      <c r="P58" s="49" t="s">
        <v>743</v>
      </c>
      <c r="Q58" s="49" t="s">
        <v>744</v>
      </c>
      <c r="R58" s="49">
        <v>1105</v>
      </c>
      <c r="S58" s="30" t="s">
        <v>745</v>
      </c>
      <c r="T58" s="64">
        <v>12109.86</v>
      </c>
      <c r="U58" s="19"/>
      <c r="V58" s="49" t="s">
        <v>4847</v>
      </c>
      <c r="W58" s="49">
        <v>978</v>
      </c>
      <c r="AC58"/>
      <c r="AE58" s="54"/>
    </row>
    <row r="59" spans="13:31" ht="9" customHeight="1">
      <c r="M59" s="34" t="s">
        <v>746</v>
      </c>
      <c r="N59" s="49">
        <v>940</v>
      </c>
      <c r="O59" s="49">
        <v>350</v>
      </c>
      <c r="P59" s="49" t="s">
        <v>743</v>
      </c>
      <c r="Q59" s="49" t="s">
        <v>747</v>
      </c>
      <c r="R59" s="49">
        <v>1205</v>
      </c>
      <c r="S59" s="30" t="s">
        <v>745</v>
      </c>
      <c r="T59" s="64">
        <v>12616.44</v>
      </c>
      <c r="U59" s="19"/>
      <c r="V59" s="49" t="s">
        <v>4848</v>
      </c>
      <c r="W59" s="49">
        <v>978</v>
      </c>
      <c r="AC59"/>
      <c r="AE59" s="54"/>
    </row>
    <row r="60" spans="13:31" ht="9" customHeight="1">
      <c r="M60" s="34" t="s">
        <v>748</v>
      </c>
      <c r="N60" s="49">
        <v>1060</v>
      </c>
      <c r="O60" s="49">
        <v>350</v>
      </c>
      <c r="P60" s="49" t="s">
        <v>743</v>
      </c>
      <c r="Q60" s="49" t="s">
        <v>747</v>
      </c>
      <c r="R60" s="49">
        <v>1330</v>
      </c>
      <c r="S60" s="30" t="s">
        <v>749</v>
      </c>
      <c r="T60" s="64">
        <v>14241.98</v>
      </c>
      <c r="U60" s="19"/>
      <c r="V60" s="49" t="s">
        <v>4849</v>
      </c>
      <c r="W60" s="49">
        <v>978</v>
      </c>
      <c r="AC60"/>
      <c r="AE60" s="54"/>
    </row>
    <row r="61" spans="13:31" ht="9" customHeight="1">
      <c r="M61" s="34" t="s">
        <v>750</v>
      </c>
      <c r="N61" s="49">
        <v>1250</v>
      </c>
      <c r="O61" s="49">
        <v>400</v>
      </c>
      <c r="P61" s="49" t="s">
        <v>751</v>
      </c>
      <c r="Q61" s="49" t="s">
        <v>752</v>
      </c>
      <c r="R61" s="49">
        <v>1835</v>
      </c>
      <c r="S61" s="30" t="s">
        <v>753</v>
      </c>
      <c r="T61" s="64">
        <v>16326.02</v>
      </c>
      <c r="U61" s="19"/>
      <c r="V61" s="49" t="s">
        <v>4850</v>
      </c>
      <c r="W61" s="49">
        <v>978</v>
      </c>
      <c r="AC61"/>
      <c r="AE61" s="54"/>
    </row>
    <row r="62" spans="13:31" ht="9" customHeight="1">
      <c r="M62" s="34" t="s">
        <v>754</v>
      </c>
      <c r="N62" s="49">
        <v>1480</v>
      </c>
      <c r="O62" s="49">
        <v>400</v>
      </c>
      <c r="P62" s="49" t="s">
        <v>755</v>
      </c>
      <c r="Q62" s="49" t="s">
        <v>756</v>
      </c>
      <c r="R62" s="49">
        <v>2035</v>
      </c>
      <c r="S62" s="30" t="s">
        <v>757</v>
      </c>
      <c r="T62" s="64">
        <v>20173.47</v>
      </c>
      <c r="U62" s="19"/>
      <c r="V62" s="49" t="s">
        <v>4851</v>
      </c>
      <c r="W62" s="49">
        <v>978</v>
      </c>
      <c r="AC62"/>
      <c r="AE62" s="54"/>
    </row>
    <row r="63" spans="13:31" ht="9" customHeight="1">
      <c r="M63" s="34" t="s">
        <v>758</v>
      </c>
      <c r="N63" s="49">
        <v>1890</v>
      </c>
      <c r="O63" s="49">
        <v>450</v>
      </c>
      <c r="P63" s="49" t="s">
        <v>755</v>
      </c>
      <c r="Q63" s="49" t="s">
        <v>759</v>
      </c>
      <c r="R63" s="49">
        <v>2755</v>
      </c>
      <c r="S63" s="30" t="s">
        <v>760</v>
      </c>
      <c r="T63" s="64">
        <v>23700.3</v>
      </c>
      <c r="U63" s="19"/>
      <c r="V63" s="49" t="s">
        <v>4852</v>
      </c>
      <c r="W63" s="49">
        <v>978</v>
      </c>
      <c r="AC63"/>
      <c r="AE63" s="54"/>
    </row>
    <row r="64" spans="13:31" ht="9" customHeight="1">
      <c r="M64" s="34" t="s">
        <v>761</v>
      </c>
      <c r="N64" s="49">
        <v>2360</v>
      </c>
      <c r="O64" s="49">
        <v>450</v>
      </c>
      <c r="P64" s="49" t="s">
        <v>762</v>
      </c>
      <c r="Q64" s="49" t="s">
        <v>759</v>
      </c>
      <c r="R64" s="49">
        <v>3110</v>
      </c>
      <c r="S64" s="30" t="s">
        <v>763</v>
      </c>
      <c r="T64" s="64">
        <v>28509.62</v>
      </c>
      <c r="U64" s="19"/>
      <c r="V64" s="49" t="s">
        <v>4853</v>
      </c>
      <c r="W64" s="49">
        <v>978</v>
      </c>
      <c r="AC64"/>
      <c r="AE64" s="54"/>
    </row>
    <row r="65" spans="13:31" ht="9" customHeight="1">
      <c r="M65" s="34" t="s">
        <v>764</v>
      </c>
      <c r="N65" s="49">
        <v>3000</v>
      </c>
      <c r="O65" s="49">
        <v>500</v>
      </c>
      <c r="P65" s="49" t="s">
        <v>765</v>
      </c>
      <c r="Q65" s="49" t="s">
        <v>766</v>
      </c>
      <c r="R65" s="49">
        <v>4170</v>
      </c>
      <c r="S65" s="30" t="s">
        <v>767</v>
      </c>
      <c r="T65" s="64">
        <v>34601.42</v>
      </c>
      <c r="U65" s="19"/>
      <c r="V65" s="49" t="s">
        <v>4854</v>
      </c>
      <c r="W65" s="49">
        <v>978</v>
      </c>
      <c r="AC65"/>
      <c r="AE65" s="54"/>
    </row>
    <row r="66" spans="13:31" ht="9" customHeight="1">
      <c r="M66" s="34" t="s">
        <v>768</v>
      </c>
      <c r="N66" s="49">
        <v>3600</v>
      </c>
      <c r="O66" s="49">
        <v>500</v>
      </c>
      <c r="P66" s="49" t="s">
        <v>769</v>
      </c>
      <c r="Q66" s="49" t="s">
        <v>770</v>
      </c>
      <c r="R66" s="49">
        <v>4680</v>
      </c>
      <c r="S66" s="30" t="s">
        <v>771</v>
      </c>
      <c r="T66" s="64">
        <v>41735.24</v>
      </c>
      <c r="U66" s="19"/>
      <c r="V66" s="49" t="s">
        <v>4855</v>
      </c>
      <c r="W66" s="49">
        <v>978</v>
      </c>
      <c r="AC66"/>
      <c r="AE66" s="54"/>
    </row>
    <row r="67" spans="13:31" ht="9" customHeight="1">
      <c r="M67" s="34" t="s">
        <v>772</v>
      </c>
      <c r="N67" s="49">
        <v>4100</v>
      </c>
      <c r="O67" s="49" t="s">
        <v>773</v>
      </c>
      <c r="P67" s="49" t="s">
        <v>773</v>
      </c>
      <c r="Q67" s="49" t="s">
        <v>773</v>
      </c>
      <c r="R67" s="49">
        <v>6850</v>
      </c>
      <c r="S67" s="30" t="s">
        <v>774</v>
      </c>
      <c r="T67" s="64">
        <v>70312.19</v>
      </c>
      <c r="U67" s="19"/>
      <c r="V67" s="49" t="s">
        <v>4856</v>
      </c>
      <c r="W67" s="49">
        <v>978</v>
      </c>
      <c r="AC67"/>
      <c r="AE67" s="54"/>
    </row>
    <row r="68" spans="13:31" ht="9" customHeight="1">
      <c r="M68" s="34" t="s">
        <v>775</v>
      </c>
      <c r="N68" s="49">
        <v>4600</v>
      </c>
      <c r="O68" s="49" t="s">
        <v>773</v>
      </c>
      <c r="P68" s="49" t="s">
        <v>773</v>
      </c>
      <c r="Q68" s="49" t="s">
        <v>773</v>
      </c>
      <c r="R68" s="49">
        <v>7750</v>
      </c>
      <c r="S68" s="30" t="s">
        <v>776</v>
      </c>
      <c r="T68" s="64">
        <v>75626.48</v>
      </c>
      <c r="U68" s="19"/>
      <c r="V68" s="49" t="s">
        <v>4857</v>
      </c>
      <c r="W68" s="49">
        <v>978</v>
      </c>
      <c r="AC68"/>
      <c r="AE68" s="54"/>
    </row>
    <row r="69" spans="13:31" ht="9" customHeight="1">
      <c r="M69" s="34" t="s">
        <v>777</v>
      </c>
      <c r="N69" s="49">
        <v>5000</v>
      </c>
      <c r="O69" s="49" t="s">
        <v>773</v>
      </c>
      <c r="P69" s="49" t="s">
        <v>773</v>
      </c>
      <c r="Q69" s="49" t="s">
        <v>773</v>
      </c>
      <c r="R69" s="49">
        <v>9450</v>
      </c>
      <c r="S69" s="30" t="s">
        <v>778</v>
      </c>
      <c r="T69" s="64">
        <v>81758.36</v>
      </c>
      <c r="U69" s="19"/>
      <c r="V69" s="49" t="s">
        <v>4858</v>
      </c>
      <c r="W69" s="49">
        <v>978</v>
      </c>
      <c r="AC69"/>
      <c r="AE69" s="54"/>
    </row>
    <row r="70" spans="13:31" ht="9" customHeight="1" thickBot="1">
      <c r="M70" s="33" t="s">
        <v>779</v>
      </c>
      <c r="N70" s="43">
        <v>6000</v>
      </c>
      <c r="O70" s="43" t="s">
        <v>773</v>
      </c>
      <c r="P70" s="43" t="s">
        <v>773</v>
      </c>
      <c r="Q70" s="43" t="s">
        <v>773</v>
      </c>
      <c r="R70" s="43">
        <v>10200</v>
      </c>
      <c r="S70" s="29" t="s">
        <v>780</v>
      </c>
      <c r="T70" s="65">
        <v>93817.71</v>
      </c>
      <c r="U70" s="19"/>
      <c r="V70" s="49" t="s">
        <v>4859</v>
      </c>
      <c r="W70" s="49">
        <v>978</v>
      </c>
      <c r="AC70"/>
      <c r="AE70" s="54"/>
    </row>
    <row r="71" spans="13:31" ht="9" customHeight="1" thickBot="1">
      <c r="M71" s="9" t="s">
        <v>781</v>
      </c>
      <c r="N71" s="19"/>
      <c r="O71" s="19"/>
      <c r="P71" s="19"/>
      <c r="Q71" s="19"/>
      <c r="R71" s="19"/>
      <c r="S71" s="19"/>
      <c r="T71" s="71"/>
      <c r="U71" s="19"/>
      <c r="V71" s="49"/>
      <c r="W71" s="49">
        <v>978</v>
      </c>
      <c r="AC71"/>
      <c r="AE71" s="54"/>
    </row>
    <row r="72" spans="13:31" ht="9" customHeight="1" thickBot="1">
      <c r="M72" s="36" t="s">
        <v>782</v>
      </c>
      <c r="N72" s="1712" t="s">
        <v>783</v>
      </c>
      <c r="O72" s="1720"/>
      <c r="P72" s="1720"/>
      <c r="Q72" s="1720"/>
      <c r="R72" s="1720"/>
      <c r="S72" s="1728"/>
      <c r="T72" s="66">
        <v>342</v>
      </c>
      <c r="U72" s="19"/>
      <c r="V72" s="49" t="s">
        <v>4860</v>
      </c>
      <c r="W72" s="49">
        <v>978</v>
      </c>
      <c r="AC72"/>
      <c r="AE72" s="54"/>
    </row>
    <row r="73" spans="13:31" ht="9" customHeight="1" thickBot="1">
      <c r="M73" s="1623" t="s">
        <v>784</v>
      </c>
      <c r="N73" s="37"/>
      <c r="O73" s="37"/>
      <c r="P73" s="37"/>
      <c r="Q73" s="37"/>
      <c r="R73" s="1729"/>
      <c r="S73" s="1729"/>
      <c r="T73" s="1729"/>
      <c r="AD73" s="54"/>
      <c r="AE73" s="54"/>
    </row>
    <row r="74" spans="13:31" ht="9" customHeight="1" thickBot="1">
      <c r="M74" s="36" t="s">
        <v>11</v>
      </c>
      <c r="N74" s="48" t="s">
        <v>439</v>
      </c>
      <c r="O74" s="1688" t="s">
        <v>785</v>
      </c>
      <c r="P74" s="1688"/>
      <c r="Q74" s="1688" t="s">
        <v>786</v>
      </c>
      <c r="R74" s="1688"/>
      <c r="S74" s="1712"/>
      <c r="T74" s="66" t="s">
        <v>17</v>
      </c>
      <c r="U74" s="19"/>
      <c r="V74" s="19"/>
      <c r="W74" s="19"/>
      <c r="AD74" s="54"/>
      <c r="AE74" s="54"/>
    </row>
    <row r="75" spans="13:31" ht="9" customHeight="1">
      <c r="M75" s="35" t="s">
        <v>4381</v>
      </c>
      <c r="N75" s="46" t="s">
        <v>787</v>
      </c>
      <c r="O75" s="1689" t="s">
        <v>788</v>
      </c>
      <c r="P75" s="1689"/>
      <c r="Q75" s="1689" t="s">
        <v>638</v>
      </c>
      <c r="R75" s="1689"/>
      <c r="S75" s="1713"/>
      <c r="T75" s="63">
        <v>583</v>
      </c>
      <c r="U75" s="19"/>
      <c r="V75" s="49" t="s">
        <v>4861</v>
      </c>
      <c r="W75" s="49">
        <v>978</v>
      </c>
      <c r="AD75" s="54"/>
      <c r="AE75" s="54"/>
    </row>
    <row r="76" spans="13:31" ht="9" customHeight="1">
      <c r="M76" s="34" t="s">
        <v>4382</v>
      </c>
      <c r="N76" s="49" t="s">
        <v>789</v>
      </c>
      <c r="O76" s="1686" t="s">
        <v>790</v>
      </c>
      <c r="P76" s="1686"/>
      <c r="Q76" s="1686" t="s">
        <v>791</v>
      </c>
      <c r="R76" s="1686"/>
      <c r="S76" s="1710"/>
      <c r="T76" s="64">
        <v>622</v>
      </c>
      <c r="U76" s="19"/>
      <c r="V76" s="49" t="s">
        <v>4862</v>
      </c>
      <c r="W76" s="49">
        <v>978</v>
      </c>
      <c r="AD76" s="54"/>
      <c r="AE76" s="54"/>
    </row>
    <row r="77" spans="13:31" ht="9" customHeight="1">
      <c r="M77" s="34" t="s">
        <v>4383</v>
      </c>
      <c r="N77" s="49" t="s">
        <v>792</v>
      </c>
      <c r="O77" s="1686" t="s">
        <v>793</v>
      </c>
      <c r="P77" s="1686"/>
      <c r="Q77" s="1686" t="s">
        <v>794</v>
      </c>
      <c r="R77" s="1686"/>
      <c r="S77" s="1710"/>
      <c r="T77" s="64">
        <v>1597</v>
      </c>
      <c r="U77" s="19"/>
      <c r="V77" s="49" t="s">
        <v>4863</v>
      </c>
      <c r="W77" s="49">
        <v>978</v>
      </c>
      <c r="AD77" s="54"/>
      <c r="AE77" s="54"/>
    </row>
    <row r="78" spans="13:31" ht="9" customHeight="1">
      <c r="M78" s="34" t="s">
        <v>4384</v>
      </c>
      <c r="N78" s="49" t="s">
        <v>795</v>
      </c>
      <c r="O78" s="1686" t="s">
        <v>796</v>
      </c>
      <c r="P78" s="1686"/>
      <c r="Q78" s="1686" t="s">
        <v>797</v>
      </c>
      <c r="R78" s="1686"/>
      <c r="S78" s="1710"/>
      <c r="T78" s="64">
        <v>1674</v>
      </c>
      <c r="U78" s="19"/>
      <c r="V78" s="49" t="s">
        <v>4864</v>
      </c>
      <c r="W78" s="49">
        <v>978</v>
      </c>
      <c r="AD78" s="54"/>
      <c r="AE78" s="54"/>
    </row>
    <row r="79" spans="13:31" ht="9" customHeight="1">
      <c r="M79" s="34" t="s">
        <v>4385</v>
      </c>
      <c r="N79" s="49" t="s">
        <v>798</v>
      </c>
      <c r="O79" s="1686" t="s">
        <v>799</v>
      </c>
      <c r="P79" s="1686"/>
      <c r="Q79" s="1686" t="s">
        <v>800</v>
      </c>
      <c r="R79" s="1686"/>
      <c r="S79" s="1710"/>
      <c r="T79" s="64">
        <v>2458</v>
      </c>
      <c r="U79" s="19"/>
      <c r="V79" s="49" t="s">
        <v>4865</v>
      </c>
      <c r="W79" s="49">
        <v>978</v>
      </c>
      <c r="AD79" s="54"/>
      <c r="AE79" s="54"/>
    </row>
    <row r="80" spans="13:31" ht="9" customHeight="1">
      <c r="M80" s="34" t="s">
        <v>4386</v>
      </c>
      <c r="N80" s="49" t="s">
        <v>801</v>
      </c>
      <c r="O80" s="1686" t="s">
        <v>802</v>
      </c>
      <c r="P80" s="1686"/>
      <c r="Q80" s="1686" t="s">
        <v>803</v>
      </c>
      <c r="R80" s="1686"/>
      <c r="S80" s="1710"/>
      <c r="T80" s="64">
        <v>2754</v>
      </c>
      <c r="U80" s="19"/>
      <c r="V80" s="49" t="s">
        <v>4866</v>
      </c>
      <c r="W80" s="49">
        <v>978</v>
      </c>
      <c r="AD80" s="54"/>
      <c r="AE80" s="54"/>
    </row>
    <row r="81" spans="13:31" ht="9" customHeight="1" thickBot="1">
      <c r="M81" s="33" t="s">
        <v>616</v>
      </c>
      <c r="N81" s="43" t="s">
        <v>804</v>
      </c>
      <c r="O81" s="1687" t="s">
        <v>805</v>
      </c>
      <c r="P81" s="1687"/>
      <c r="Q81" s="1687" t="s">
        <v>806</v>
      </c>
      <c r="R81" s="1687"/>
      <c r="S81" s="1711"/>
      <c r="T81" s="65">
        <v>1375</v>
      </c>
      <c r="U81" s="19"/>
      <c r="V81" s="49" t="s">
        <v>4867</v>
      </c>
      <c r="W81" s="49">
        <v>978</v>
      </c>
      <c r="AD81" s="54"/>
      <c r="AE81" s="54"/>
    </row>
    <row r="82" spans="13:31" ht="9" customHeight="1" thickBot="1">
      <c r="M82" s="9" t="s">
        <v>807</v>
      </c>
      <c r="N82" s="19"/>
      <c r="O82" s="19"/>
      <c r="P82" s="19"/>
      <c r="Q82" s="19"/>
      <c r="R82" s="19"/>
      <c r="S82" s="19"/>
      <c r="T82" s="71"/>
      <c r="U82" s="19"/>
      <c r="V82" s="49"/>
      <c r="W82" s="49">
        <v>978</v>
      </c>
      <c r="AD82" s="54"/>
      <c r="AE82" s="54"/>
    </row>
    <row r="83" spans="13:31" ht="9" customHeight="1">
      <c r="M83" s="17" t="s">
        <v>4955</v>
      </c>
      <c r="N83" s="1685" t="s">
        <v>4956</v>
      </c>
      <c r="O83" s="1685"/>
      <c r="P83" s="1685"/>
      <c r="Q83" s="1685"/>
      <c r="R83" s="1685"/>
      <c r="S83" s="1715"/>
      <c r="T83" s="69">
        <v>254</v>
      </c>
      <c r="U83" s="19"/>
      <c r="V83" s="49" t="s">
        <v>4868</v>
      </c>
      <c r="W83" s="49">
        <v>978</v>
      </c>
      <c r="AD83" s="54"/>
      <c r="AE83" s="54"/>
    </row>
    <row r="84" spans="13:31" ht="9" customHeight="1">
      <c r="M84" s="34" t="s">
        <v>4957</v>
      </c>
      <c r="N84" s="1686" t="s">
        <v>4958</v>
      </c>
      <c r="O84" s="1686"/>
      <c r="P84" s="1686"/>
      <c r="Q84" s="1686"/>
      <c r="R84" s="1686"/>
      <c r="S84" s="1710"/>
      <c r="T84" s="64">
        <v>278</v>
      </c>
      <c r="U84" s="19"/>
      <c r="V84" s="49" t="s">
        <v>4870</v>
      </c>
      <c r="W84" s="49">
        <v>978</v>
      </c>
      <c r="AD84" s="54"/>
      <c r="AE84" s="54"/>
    </row>
    <row r="85" spans="13:31" ht="9" customHeight="1" thickBot="1">
      <c r="M85" s="33" t="s">
        <v>4959</v>
      </c>
      <c r="N85" s="1687" t="s">
        <v>4960</v>
      </c>
      <c r="O85" s="1687"/>
      <c r="P85" s="1687"/>
      <c r="Q85" s="1687"/>
      <c r="R85" s="1687"/>
      <c r="S85" s="1711"/>
      <c r="T85" s="65">
        <v>110</v>
      </c>
      <c r="U85" s="19"/>
      <c r="V85" s="49" t="s">
        <v>4869</v>
      </c>
      <c r="W85" s="49">
        <v>978</v>
      </c>
      <c r="AD85" s="54"/>
      <c r="AE85" s="54"/>
    </row>
    <row r="86" spans="13:20" ht="9" customHeight="1" thickBot="1">
      <c r="M86" s="1623" t="s">
        <v>6554</v>
      </c>
      <c r="T86" s="1624"/>
    </row>
    <row r="87" spans="13:20" ht="9" customHeight="1" thickBot="1">
      <c r="M87" s="36" t="s">
        <v>11</v>
      </c>
      <c r="N87" s="48" t="s">
        <v>439</v>
      </c>
      <c r="O87" s="48" t="s">
        <v>6561</v>
      </c>
      <c r="P87" s="48" t="s">
        <v>6562</v>
      </c>
      <c r="Q87" s="48" t="s">
        <v>6563</v>
      </c>
      <c r="R87" s="48" t="s">
        <v>15</v>
      </c>
      <c r="S87" s="47" t="s">
        <v>376</v>
      </c>
      <c r="T87" s="1601" t="s">
        <v>17</v>
      </c>
    </row>
    <row r="88" spans="13:20" ht="9" customHeight="1">
      <c r="M88" s="35" t="s">
        <v>6557</v>
      </c>
      <c r="N88" s="46">
        <v>8.9</v>
      </c>
      <c r="O88" s="1602" t="s">
        <v>788</v>
      </c>
      <c r="P88" s="46" t="s">
        <v>6564</v>
      </c>
      <c r="Q88" s="46">
        <v>10</v>
      </c>
      <c r="R88" s="1603">
        <v>5.2</v>
      </c>
      <c r="S88" s="45" t="s">
        <v>6565</v>
      </c>
      <c r="T88" s="63"/>
    </row>
    <row r="89" spans="13:20" ht="9" customHeight="1">
      <c r="M89" s="34" t="s">
        <v>6558</v>
      </c>
      <c r="N89" s="49">
        <v>17.8</v>
      </c>
      <c r="O89" s="1598" t="s">
        <v>790</v>
      </c>
      <c r="P89" s="49" t="s">
        <v>6564</v>
      </c>
      <c r="Q89" s="49">
        <v>10</v>
      </c>
      <c r="R89" s="1599">
        <v>9.1</v>
      </c>
      <c r="S89" s="44" t="s">
        <v>6566</v>
      </c>
      <c r="T89" s="64"/>
    </row>
    <row r="90" spans="13:20" ht="9" customHeight="1">
      <c r="M90" s="34" t="s">
        <v>6559</v>
      </c>
      <c r="N90" s="49">
        <v>18.9</v>
      </c>
      <c r="O90" s="1598" t="s">
        <v>793</v>
      </c>
      <c r="P90" s="49" t="s">
        <v>6564</v>
      </c>
      <c r="Q90" s="49">
        <v>10</v>
      </c>
      <c r="R90" s="1599">
        <v>9.1</v>
      </c>
      <c r="S90" s="44" t="s">
        <v>6567</v>
      </c>
      <c r="T90" s="64"/>
    </row>
    <row r="91" spans="13:20" ht="9" customHeight="1" thickBot="1">
      <c r="M91" s="33" t="s">
        <v>6560</v>
      </c>
      <c r="N91" s="43">
        <v>24.7</v>
      </c>
      <c r="O91" s="932" t="s">
        <v>796</v>
      </c>
      <c r="P91" s="43" t="s">
        <v>6564</v>
      </c>
      <c r="Q91" s="43">
        <v>10</v>
      </c>
      <c r="R91" s="1600">
        <v>12.9</v>
      </c>
      <c r="S91" s="42" t="s">
        <v>6568</v>
      </c>
      <c r="T91" s="65"/>
    </row>
  </sheetData>
  <sheetProtection/>
  <mergeCells count="28">
    <mergeCell ref="M5:P5"/>
    <mergeCell ref="Q74:S74"/>
    <mergeCell ref="O75:P75"/>
    <mergeCell ref="Q75:S75"/>
    <mergeCell ref="N85:S85"/>
    <mergeCell ref="N72:S72"/>
    <mergeCell ref="O80:P80"/>
    <mergeCell ref="Q80:S80"/>
    <mergeCell ref="O81:P81"/>
    <mergeCell ref="Q81:S81"/>
    <mergeCell ref="O76:P76"/>
    <mergeCell ref="N83:S83"/>
    <mergeCell ref="N84:S84"/>
    <mergeCell ref="O77:P77"/>
    <mergeCell ref="Q77:S77"/>
    <mergeCell ref="O78:P78"/>
    <mergeCell ref="Q78:S78"/>
    <mergeCell ref="O79:P79"/>
    <mergeCell ref="Q76:S76"/>
    <mergeCell ref="R73:T73"/>
    <mergeCell ref="Q79:S79"/>
    <mergeCell ref="O74:P74"/>
    <mergeCell ref="M7:T7"/>
    <mergeCell ref="N15:S15"/>
    <mergeCell ref="N16:S16"/>
    <mergeCell ref="N17:S17"/>
    <mergeCell ref="N18:S18"/>
    <mergeCell ref="N19:S19"/>
  </mergeCells>
  <hyperlinks>
    <hyperlink ref="T4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&amp;C4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N1:AD139"/>
  <sheetViews>
    <sheetView view="pageBreakPreview" zoomScale="130" zoomScaleNormal="11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9.75390625" style="54" customWidth="1"/>
    <col min="15" max="15" width="30.75390625" style="54" customWidth="1"/>
    <col min="16" max="16" width="7.75390625" style="54" customWidth="1"/>
    <col min="17" max="17" width="1.00390625" style="54" customWidth="1"/>
    <col min="18" max="18" width="9.75390625" style="54" customWidth="1"/>
    <col min="19" max="19" width="30.75390625" style="54" customWidth="1"/>
    <col min="20" max="20" width="7.75390625" style="54" customWidth="1"/>
    <col min="21" max="21" width="2.375" style="54" customWidth="1"/>
    <col min="22" max="22" width="10.75390625" style="54" customWidth="1"/>
    <col min="23" max="23" width="4.875" style="54" customWidth="1"/>
    <col min="24" max="29" width="2.375" style="54" customWidth="1"/>
    <col min="32" max="16384" width="9.125" style="54" customWidth="1"/>
  </cols>
  <sheetData>
    <row r="1" spans="14:20" ht="12.75">
      <c r="N1" s="55" t="s">
        <v>7</v>
      </c>
      <c r="T1" s="1597" t="s">
        <v>6553</v>
      </c>
    </row>
    <row r="2" spans="14:20" ht="12" customHeight="1">
      <c r="N2" s="1576" t="s">
        <v>5308</v>
      </c>
      <c r="O2" s="926"/>
      <c r="P2" s="926"/>
      <c r="Q2" s="926"/>
      <c r="R2" s="926"/>
      <c r="S2" s="926"/>
      <c r="T2" s="929"/>
    </row>
    <row r="3" ht="15" customHeight="1" thickBot="1">
      <c r="N3" s="54" t="s">
        <v>2363</v>
      </c>
    </row>
    <row r="4" spans="14:20" ht="10.5" customHeight="1" thickBot="1">
      <c r="N4" s="36" t="s">
        <v>160</v>
      </c>
      <c r="O4" s="48" t="s">
        <v>2369</v>
      </c>
      <c r="P4" s="47" t="s">
        <v>2370</v>
      </c>
      <c r="Q4" s="19"/>
      <c r="R4" s="36" t="s">
        <v>160</v>
      </c>
      <c r="S4" s="48" t="s">
        <v>2369</v>
      </c>
      <c r="T4" s="47" t="s">
        <v>2370</v>
      </c>
    </row>
    <row r="5" spans="14:20" ht="10.5" customHeight="1" thickBot="1">
      <c r="N5" s="9" t="s">
        <v>4067</v>
      </c>
      <c r="O5" s="19"/>
      <c r="P5" s="19"/>
      <c r="Q5" s="19"/>
      <c r="R5" s="9" t="s">
        <v>4068</v>
      </c>
      <c r="S5" s="19"/>
      <c r="T5" s="19"/>
    </row>
    <row r="6" spans="14:23" ht="10.5" customHeight="1">
      <c r="N6" s="17" t="s">
        <v>2373</v>
      </c>
      <c r="O6" s="31" t="s">
        <v>2374</v>
      </c>
      <c r="P6" s="13">
        <f>T79</f>
        <v>44.1</v>
      </c>
      <c r="Q6" s="19"/>
      <c r="R6" s="17" t="s">
        <v>2446</v>
      </c>
      <c r="S6" s="41" t="s">
        <v>2447</v>
      </c>
      <c r="T6" s="40">
        <v>39.75</v>
      </c>
      <c r="V6" s="96" t="s">
        <v>5309</v>
      </c>
      <c r="W6" s="96">
        <v>810</v>
      </c>
    </row>
    <row r="7" spans="14:23" ht="10.5" customHeight="1">
      <c r="N7" s="34" t="s">
        <v>2381</v>
      </c>
      <c r="O7" s="30" t="s">
        <v>2382</v>
      </c>
      <c r="P7" s="23">
        <f aca="true" t="shared" si="0" ref="P7:P66">T80</f>
        <v>100</v>
      </c>
      <c r="Q7" s="19"/>
      <c r="R7" s="34" t="s">
        <v>2452</v>
      </c>
      <c r="S7" s="49" t="s">
        <v>2453</v>
      </c>
      <c r="T7" s="44">
        <v>39.75</v>
      </c>
      <c r="V7" s="96" t="s">
        <v>5310</v>
      </c>
      <c r="W7" s="96">
        <v>810</v>
      </c>
    </row>
    <row r="8" spans="14:23" ht="10.5" customHeight="1" thickBot="1">
      <c r="N8" s="34" t="s">
        <v>2389</v>
      </c>
      <c r="O8" s="30" t="s">
        <v>2390</v>
      </c>
      <c r="P8" s="23">
        <f t="shared" si="0"/>
        <v>59.4</v>
      </c>
      <c r="Q8" s="19"/>
      <c r="R8" s="33" t="s">
        <v>2457</v>
      </c>
      <c r="S8" s="43" t="s">
        <v>2458</v>
      </c>
      <c r="T8" s="42">
        <v>52.34</v>
      </c>
      <c r="V8" s="885" t="s">
        <v>5311</v>
      </c>
      <c r="W8" s="96">
        <v>810</v>
      </c>
    </row>
    <row r="9" spans="14:30" ht="10.5" customHeight="1">
      <c r="N9" s="34" t="s">
        <v>2397</v>
      </c>
      <c r="O9" s="30" t="s">
        <v>2398</v>
      </c>
      <c r="P9" s="23">
        <f t="shared" si="0"/>
        <v>99.9</v>
      </c>
      <c r="Q9" s="19"/>
      <c r="R9" s="16"/>
      <c r="S9" s="16"/>
      <c r="T9" s="16"/>
      <c r="V9"/>
      <c r="W9" s="96">
        <v>810</v>
      </c>
      <c r="AD9" s="1592"/>
    </row>
    <row r="10" spans="14:23" ht="10.5" customHeight="1" thickBot="1">
      <c r="N10" s="33" t="s">
        <v>2404</v>
      </c>
      <c r="O10" s="29" t="s">
        <v>2405</v>
      </c>
      <c r="P10" s="22">
        <f t="shared" si="0"/>
        <v>135</v>
      </c>
      <c r="Q10" s="19"/>
      <c r="R10" s="16"/>
      <c r="S10" s="16"/>
      <c r="T10" s="16"/>
      <c r="V10"/>
      <c r="W10" s="96">
        <v>810</v>
      </c>
    </row>
    <row r="11" spans="16:23" ht="10.5" customHeight="1">
      <c r="P11" s="16"/>
      <c r="Q11" s="19"/>
      <c r="R11" s="19"/>
      <c r="S11" s="19"/>
      <c r="T11" s="19"/>
      <c r="V11"/>
      <c r="W11" s="96">
        <v>810</v>
      </c>
    </row>
    <row r="12" spans="14:23" ht="12" customHeight="1">
      <c r="N12" s="6" t="s">
        <v>2364</v>
      </c>
      <c r="O12" s="19"/>
      <c r="P12" s="16"/>
      <c r="Q12" s="19"/>
      <c r="R12" s="6" t="s">
        <v>2365</v>
      </c>
      <c r="S12" s="19"/>
      <c r="T12" s="19"/>
      <c r="V12"/>
      <c r="W12" s="96">
        <v>810</v>
      </c>
    </row>
    <row r="13" spans="14:23" ht="10.5" customHeight="1" thickBot="1">
      <c r="N13" s="9" t="s">
        <v>2469</v>
      </c>
      <c r="O13" s="19"/>
      <c r="P13" s="16"/>
      <c r="Q13" s="19"/>
      <c r="R13" s="9" t="s">
        <v>2367</v>
      </c>
      <c r="S13" s="19"/>
      <c r="T13" s="19"/>
      <c r="V13"/>
      <c r="W13" s="96">
        <v>810</v>
      </c>
    </row>
    <row r="14" spans="14:23" ht="10.5" customHeight="1">
      <c r="N14" s="17" t="s">
        <v>2473</v>
      </c>
      <c r="O14" s="31" t="s">
        <v>2474</v>
      </c>
      <c r="P14" s="13">
        <f t="shared" si="0"/>
        <v>119.07</v>
      </c>
      <c r="Q14" s="19"/>
      <c r="R14" s="17" t="s">
        <v>2377</v>
      </c>
      <c r="S14" s="41" t="s">
        <v>2378</v>
      </c>
      <c r="T14" s="40">
        <v>144.94</v>
      </c>
      <c r="V14" s="98" t="s">
        <v>5312</v>
      </c>
      <c r="W14" s="96">
        <v>810</v>
      </c>
    </row>
    <row r="15" spans="14:23" ht="10.5" customHeight="1">
      <c r="N15" s="34" t="s">
        <v>2479</v>
      </c>
      <c r="O15" s="30" t="s">
        <v>2480</v>
      </c>
      <c r="P15" s="23">
        <f t="shared" si="0"/>
        <v>148.27</v>
      </c>
      <c r="Q15" s="19"/>
      <c r="R15" s="34" t="s">
        <v>2385</v>
      </c>
      <c r="S15" s="49" t="s">
        <v>2386</v>
      </c>
      <c r="T15" s="44">
        <v>206.71</v>
      </c>
      <c r="V15" s="98" t="s">
        <v>5313</v>
      </c>
      <c r="W15" s="96">
        <v>810</v>
      </c>
    </row>
    <row r="16" spans="14:23" ht="10.5" customHeight="1">
      <c r="N16" s="34" t="s">
        <v>2485</v>
      </c>
      <c r="O16" s="30" t="s">
        <v>2486</v>
      </c>
      <c r="P16" s="23">
        <f t="shared" si="0"/>
        <v>196.61</v>
      </c>
      <c r="Q16" s="19"/>
      <c r="R16" s="34" t="s">
        <v>2393</v>
      </c>
      <c r="S16" s="49" t="s">
        <v>2394</v>
      </c>
      <c r="T16" s="44">
        <v>456.24</v>
      </c>
      <c r="V16" s="98" t="s">
        <v>5314</v>
      </c>
      <c r="W16" s="96">
        <v>810</v>
      </c>
    </row>
    <row r="17" spans="14:23" ht="10.5" customHeight="1" thickBot="1">
      <c r="N17" s="34" t="s">
        <v>2491</v>
      </c>
      <c r="O17" s="30" t="s">
        <v>2492</v>
      </c>
      <c r="P17" s="23">
        <f t="shared" si="0"/>
        <v>262.31</v>
      </c>
      <c r="Q17" s="19"/>
      <c r="R17" s="33" t="s">
        <v>2400</v>
      </c>
      <c r="S17" s="43" t="s">
        <v>2401</v>
      </c>
      <c r="T17" s="42">
        <v>843.4</v>
      </c>
      <c r="V17" s="98" t="s">
        <v>5315</v>
      </c>
      <c r="W17" s="96">
        <v>810</v>
      </c>
    </row>
    <row r="18" spans="14:23" ht="10.5" customHeight="1" thickBot="1">
      <c r="N18" s="34" t="s">
        <v>2496</v>
      </c>
      <c r="O18" s="30" t="s">
        <v>2497</v>
      </c>
      <c r="P18" s="23">
        <f t="shared" si="0"/>
        <v>333.47</v>
      </c>
      <c r="Q18" s="19"/>
      <c r="R18" s="9" t="s">
        <v>2408</v>
      </c>
      <c r="S18" s="19"/>
      <c r="T18" s="19"/>
      <c r="V18"/>
      <c r="W18" s="96">
        <v>810</v>
      </c>
    </row>
    <row r="19" spans="14:23" ht="10.5" customHeight="1" thickBot="1">
      <c r="N19" s="33" t="s">
        <v>2501</v>
      </c>
      <c r="O19" s="29" t="s">
        <v>2502</v>
      </c>
      <c r="P19" s="22">
        <f t="shared" si="0"/>
        <v>374.06</v>
      </c>
      <c r="Q19" s="19"/>
      <c r="R19" s="36" t="s">
        <v>2413</v>
      </c>
      <c r="S19" s="48" t="s">
        <v>2414</v>
      </c>
      <c r="T19" s="47">
        <v>314.9</v>
      </c>
      <c r="V19" s="101" t="s">
        <v>5316</v>
      </c>
      <c r="W19" s="96">
        <v>810</v>
      </c>
    </row>
    <row r="20" spans="14:23" ht="10.5" customHeight="1" thickBot="1">
      <c r="N20" s="9" t="s">
        <v>2508</v>
      </c>
      <c r="O20" s="19"/>
      <c r="P20" s="16"/>
      <c r="Q20" s="19"/>
      <c r="R20" s="9" t="s">
        <v>2418</v>
      </c>
      <c r="S20" s="19"/>
      <c r="T20" s="19"/>
      <c r="V20"/>
      <c r="W20" s="96">
        <v>810</v>
      </c>
    </row>
    <row r="21" spans="14:23" ht="10.5" customHeight="1">
      <c r="N21" s="17" t="s">
        <v>2512</v>
      </c>
      <c r="O21" s="31" t="s">
        <v>2513</v>
      </c>
      <c r="P21" s="13">
        <f t="shared" si="0"/>
        <v>95.79</v>
      </c>
      <c r="Q21" s="19"/>
      <c r="R21" s="17" t="s">
        <v>2422</v>
      </c>
      <c r="S21" s="41" t="s">
        <v>2423</v>
      </c>
      <c r="T21" s="40">
        <v>87.29</v>
      </c>
      <c r="V21" s="103" t="s">
        <v>5317</v>
      </c>
      <c r="W21" s="96">
        <v>810</v>
      </c>
    </row>
    <row r="22" spans="14:23" ht="10.5" customHeight="1">
      <c r="N22" s="34" t="s">
        <v>2517</v>
      </c>
      <c r="O22" s="30" t="s">
        <v>2518</v>
      </c>
      <c r="P22" s="23">
        <f t="shared" si="0"/>
        <v>119.07</v>
      </c>
      <c r="Q22" s="19"/>
      <c r="R22" s="34" t="s">
        <v>2427</v>
      </c>
      <c r="S22" s="49" t="s">
        <v>2428</v>
      </c>
      <c r="T22" s="44">
        <v>156.47</v>
      </c>
      <c r="V22" s="103" t="s">
        <v>5318</v>
      </c>
      <c r="W22" s="96">
        <v>810</v>
      </c>
    </row>
    <row r="23" spans="14:23" ht="10.5" customHeight="1">
      <c r="N23" s="34" t="s">
        <v>2522</v>
      </c>
      <c r="O23" s="30" t="s">
        <v>2523</v>
      </c>
      <c r="P23" s="23">
        <f t="shared" si="0"/>
        <v>166.45</v>
      </c>
      <c r="Q23" s="19"/>
      <c r="R23" s="34" t="s">
        <v>2433</v>
      </c>
      <c r="S23" s="49" t="s">
        <v>2434</v>
      </c>
      <c r="T23" s="44">
        <v>140</v>
      </c>
      <c r="V23" s="103" t="s">
        <v>5319</v>
      </c>
      <c r="W23" s="96">
        <v>810</v>
      </c>
    </row>
    <row r="24" spans="14:23" ht="10.5" customHeight="1">
      <c r="N24" s="34" t="s">
        <v>2527</v>
      </c>
      <c r="O24" s="30" t="s">
        <v>2528</v>
      </c>
      <c r="P24" s="23">
        <f t="shared" si="0"/>
        <v>238.12</v>
      </c>
      <c r="Q24" s="19"/>
      <c r="R24" s="34" t="s">
        <v>2438</v>
      </c>
      <c r="S24" s="49" t="s">
        <v>2439</v>
      </c>
      <c r="T24" s="44">
        <v>140</v>
      </c>
      <c r="V24" s="103" t="s">
        <v>5320</v>
      </c>
      <c r="W24" s="96">
        <v>810</v>
      </c>
    </row>
    <row r="25" spans="14:23" ht="10.5" customHeight="1">
      <c r="N25" s="34" t="s">
        <v>2531</v>
      </c>
      <c r="O25" s="30" t="s">
        <v>2532</v>
      </c>
      <c r="P25" s="23">
        <f t="shared" si="0"/>
        <v>305.18</v>
      </c>
      <c r="Q25" s="19"/>
      <c r="R25" s="34" t="s">
        <v>2443</v>
      </c>
      <c r="S25" s="49" t="s">
        <v>2444</v>
      </c>
      <c r="T25" s="44">
        <v>281.65</v>
      </c>
      <c r="V25" s="105" t="s">
        <v>5321</v>
      </c>
      <c r="W25" s="96">
        <v>810</v>
      </c>
    </row>
    <row r="26" spans="14:23" ht="10.5" customHeight="1" thickBot="1">
      <c r="N26" s="33" t="s">
        <v>2536</v>
      </c>
      <c r="O26" s="29" t="s">
        <v>2534</v>
      </c>
      <c r="P26" s="22">
        <f t="shared" si="0"/>
        <v>338.01</v>
      </c>
      <c r="Q26" s="19"/>
      <c r="R26" s="34" t="s">
        <v>2449</v>
      </c>
      <c r="S26" s="49" t="s">
        <v>2450</v>
      </c>
      <c r="T26" s="44">
        <v>294</v>
      </c>
      <c r="V26" s="107" t="s">
        <v>5322</v>
      </c>
      <c r="W26" s="96">
        <v>810</v>
      </c>
    </row>
    <row r="27" spans="14:23" ht="10.5" customHeight="1" thickBot="1">
      <c r="N27" s="9" t="s">
        <v>2539</v>
      </c>
      <c r="O27" s="19"/>
      <c r="P27" s="16"/>
      <c r="Q27" s="19"/>
      <c r="R27" s="33" t="s">
        <v>2454</v>
      </c>
      <c r="S27" s="43" t="s">
        <v>2455</v>
      </c>
      <c r="T27" s="42">
        <v>583.78</v>
      </c>
      <c r="V27" s="117" t="s">
        <v>5323</v>
      </c>
      <c r="W27" s="96">
        <v>810</v>
      </c>
    </row>
    <row r="28" spans="14:23" ht="10.5" customHeight="1" thickBot="1">
      <c r="N28" s="17" t="s">
        <v>2543</v>
      </c>
      <c r="O28" s="31" t="s">
        <v>2378</v>
      </c>
      <c r="P28" s="13">
        <f t="shared" si="0"/>
        <v>146.88</v>
      </c>
      <c r="Q28" s="19"/>
      <c r="R28" s="9" t="s">
        <v>2460</v>
      </c>
      <c r="S28" s="19"/>
      <c r="T28" s="19"/>
      <c r="V28"/>
      <c r="W28" s="96">
        <v>810</v>
      </c>
    </row>
    <row r="29" spans="14:23" ht="10.5" customHeight="1">
      <c r="N29" s="34" t="s">
        <v>2546</v>
      </c>
      <c r="O29" s="30" t="s">
        <v>2386</v>
      </c>
      <c r="P29" s="23">
        <f t="shared" si="0"/>
        <v>184.3</v>
      </c>
      <c r="Q29" s="19"/>
      <c r="R29" s="17" t="s">
        <v>2463</v>
      </c>
      <c r="S29" s="41" t="s">
        <v>2423</v>
      </c>
      <c r="T29" s="40">
        <v>117.76</v>
      </c>
      <c r="V29" s="119" t="s">
        <v>5324</v>
      </c>
      <c r="W29" s="96">
        <v>810</v>
      </c>
    </row>
    <row r="30" spans="14:23" ht="10.5" customHeight="1">
      <c r="N30" s="34" t="s">
        <v>2549</v>
      </c>
      <c r="O30" s="30" t="s">
        <v>2430</v>
      </c>
      <c r="P30" s="23">
        <f t="shared" si="0"/>
        <v>275.54</v>
      </c>
      <c r="Q30" s="19"/>
      <c r="R30" s="34" t="s">
        <v>2466</v>
      </c>
      <c r="S30" s="49" t="s">
        <v>2467</v>
      </c>
      <c r="T30" s="44">
        <v>140</v>
      </c>
      <c r="V30" s="119" t="s">
        <v>5325</v>
      </c>
      <c r="W30" s="96">
        <v>810</v>
      </c>
    </row>
    <row r="31" spans="14:23" ht="10.5" customHeight="1" thickBot="1">
      <c r="N31" s="33" t="s">
        <v>2550</v>
      </c>
      <c r="O31" s="29" t="s">
        <v>2401</v>
      </c>
      <c r="P31" s="22">
        <f t="shared" si="0"/>
        <v>418.8</v>
      </c>
      <c r="Q31" s="19"/>
      <c r="R31" s="34" t="s">
        <v>2471</v>
      </c>
      <c r="S31" s="49" t="s">
        <v>2439</v>
      </c>
      <c r="T31" s="44">
        <v>152</v>
      </c>
      <c r="V31" s="119" t="s">
        <v>5326</v>
      </c>
      <c r="W31" s="96">
        <v>810</v>
      </c>
    </row>
    <row r="32" spans="14:23" ht="10.5" customHeight="1" thickBot="1">
      <c r="N32" s="9" t="s">
        <v>2366</v>
      </c>
      <c r="O32" s="19"/>
      <c r="P32" s="16"/>
      <c r="Q32" s="19"/>
      <c r="R32" s="34" t="s">
        <v>2476</v>
      </c>
      <c r="S32" s="49" t="s">
        <v>2477</v>
      </c>
      <c r="T32" s="44">
        <v>294</v>
      </c>
      <c r="V32" s="119" t="s">
        <v>5327</v>
      </c>
      <c r="W32" s="96">
        <v>810</v>
      </c>
    </row>
    <row r="33" spans="14:23" ht="10.5" customHeight="1">
      <c r="N33" s="17" t="s">
        <v>2371</v>
      </c>
      <c r="O33" s="31" t="s">
        <v>2372</v>
      </c>
      <c r="P33" s="13">
        <f t="shared" si="0"/>
        <v>219.24</v>
      </c>
      <c r="Q33" s="19"/>
      <c r="R33" s="34" t="s">
        <v>2483</v>
      </c>
      <c r="S33" s="49" t="s">
        <v>2450</v>
      </c>
      <c r="T33" s="44">
        <v>294</v>
      </c>
      <c r="V33" s="119" t="s">
        <v>5328</v>
      </c>
      <c r="W33" s="96">
        <v>810</v>
      </c>
    </row>
    <row r="34" spans="14:23" ht="10.5" customHeight="1" thickBot="1">
      <c r="N34" s="34" t="s">
        <v>2375</v>
      </c>
      <c r="O34" s="30" t="s">
        <v>2376</v>
      </c>
      <c r="P34" s="23">
        <f t="shared" si="0"/>
        <v>279.3</v>
      </c>
      <c r="Q34" s="19"/>
      <c r="R34" s="33" t="s">
        <v>2489</v>
      </c>
      <c r="S34" s="43" t="s">
        <v>2455</v>
      </c>
      <c r="T34" s="42">
        <v>583.78</v>
      </c>
      <c r="V34" s="119" t="s">
        <v>5329</v>
      </c>
      <c r="W34" s="96">
        <v>810</v>
      </c>
    </row>
    <row r="35" spans="14:23" ht="10.5" customHeight="1" thickBot="1">
      <c r="N35" s="34" t="s">
        <v>2383</v>
      </c>
      <c r="O35" s="30" t="s">
        <v>2384</v>
      </c>
      <c r="P35" s="23">
        <f t="shared" si="0"/>
        <v>432.18</v>
      </c>
      <c r="Q35" s="19"/>
      <c r="R35" s="9" t="s">
        <v>2494</v>
      </c>
      <c r="S35" s="19"/>
      <c r="T35" s="19"/>
      <c r="V35"/>
      <c r="W35" s="96">
        <v>810</v>
      </c>
    </row>
    <row r="36" spans="14:23" ht="10.5" customHeight="1" thickBot="1">
      <c r="N36" s="33" t="s">
        <v>2391</v>
      </c>
      <c r="O36" s="29" t="s">
        <v>2392</v>
      </c>
      <c r="P36" s="22">
        <f t="shared" si="0"/>
        <v>650.58</v>
      </c>
      <c r="Q36" s="19"/>
      <c r="R36" s="17" t="s">
        <v>2499</v>
      </c>
      <c r="S36" s="41" t="s">
        <v>2372</v>
      </c>
      <c r="T36" s="40">
        <v>210</v>
      </c>
      <c r="V36" s="121" t="s">
        <v>5330</v>
      </c>
      <c r="W36" s="96">
        <v>810</v>
      </c>
    </row>
    <row r="37" spans="14:23" ht="10.5" customHeight="1" thickBot="1">
      <c r="N37" s="9" t="s">
        <v>2399</v>
      </c>
      <c r="O37" s="19"/>
      <c r="P37" s="16"/>
      <c r="Q37" s="19"/>
      <c r="R37" s="34" t="s">
        <v>2505</v>
      </c>
      <c r="S37" s="49" t="s">
        <v>2506</v>
      </c>
      <c r="T37" s="44">
        <v>344.24</v>
      </c>
      <c r="V37" s="121" t="s">
        <v>5331</v>
      </c>
      <c r="W37" s="96">
        <v>810</v>
      </c>
    </row>
    <row r="38" spans="14:23" ht="10.5" customHeight="1">
      <c r="N38" s="17" t="s">
        <v>2406</v>
      </c>
      <c r="O38" s="31" t="s">
        <v>2407</v>
      </c>
      <c r="P38" s="13">
        <f t="shared" si="0"/>
        <v>285.25</v>
      </c>
      <c r="Q38" s="19"/>
      <c r="R38" s="34" t="s">
        <v>2510</v>
      </c>
      <c r="S38" s="49" t="s">
        <v>2384</v>
      </c>
      <c r="T38" s="44">
        <v>616.82</v>
      </c>
      <c r="V38" s="121" t="s">
        <v>5332</v>
      </c>
      <c r="W38" s="96">
        <v>810</v>
      </c>
    </row>
    <row r="39" spans="14:23" ht="10.5" customHeight="1" thickBot="1">
      <c r="N39" s="34" t="s">
        <v>2411</v>
      </c>
      <c r="O39" s="30" t="s">
        <v>2412</v>
      </c>
      <c r="P39" s="23">
        <f t="shared" si="0"/>
        <v>289.2</v>
      </c>
      <c r="Q39" s="19"/>
      <c r="R39" s="33" t="s">
        <v>2515</v>
      </c>
      <c r="S39" s="43" t="s">
        <v>2392</v>
      </c>
      <c r="T39" s="42">
        <v>1232.41</v>
      </c>
      <c r="V39" s="121" t="s">
        <v>5333</v>
      </c>
      <c r="W39" s="96">
        <v>810</v>
      </c>
    </row>
    <row r="40" spans="14:23" ht="10.5" customHeight="1" thickBot="1">
      <c r="N40" s="34" t="s">
        <v>2416</v>
      </c>
      <c r="O40" s="30" t="s">
        <v>2417</v>
      </c>
      <c r="P40" s="23">
        <f t="shared" si="0"/>
        <v>307.02</v>
      </c>
      <c r="Q40" s="19"/>
      <c r="R40" s="9" t="s">
        <v>2520</v>
      </c>
      <c r="S40" s="19"/>
      <c r="T40" s="19"/>
      <c r="V40"/>
      <c r="W40" s="96">
        <v>810</v>
      </c>
    </row>
    <row r="41" spans="14:23" ht="10.5" customHeight="1">
      <c r="N41" s="34" t="s">
        <v>2420</v>
      </c>
      <c r="O41" s="30" t="s">
        <v>2421</v>
      </c>
      <c r="P41" s="23">
        <f t="shared" si="0"/>
        <v>450.66</v>
      </c>
      <c r="Q41" s="19"/>
      <c r="R41" s="17" t="s">
        <v>2525</v>
      </c>
      <c r="S41" s="41" t="s">
        <v>2526</v>
      </c>
      <c r="T41" s="40">
        <v>231.41</v>
      </c>
      <c r="V41" s="123" t="s">
        <v>5334</v>
      </c>
      <c r="W41" s="96">
        <v>810</v>
      </c>
    </row>
    <row r="42" spans="14:23" ht="10.5" customHeight="1">
      <c r="N42" s="34" t="s">
        <v>2425</v>
      </c>
      <c r="O42" s="30" t="s">
        <v>2426</v>
      </c>
      <c r="P42" s="23">
        <f t="shared" si="0"/>
        <v>450.66</v>
      </c>
      <c r="Q42" s="19"/>
      <c r="R42" s="34" t="s">
        <v>2530</v>
      </c>
      <c r="S42" s="49" t="s">
        <v>2388</v>
      </c>
      <c r="T42" s="44">
        <v>395.24</v>
      </c>
      <c r="V42" s="127" t="s">
        <v>5335</v>
      </c>
      <c r="W42" s="96">
        <v>810</v>
      </c>
    </row>
    <row r="43" spans="14:23" ht="10.5" customHeight="1">
      <c r="N43" s="34" t="s">
        <v>2431</v>
      </c>
      <c r="O43" s="30" t="s">
        <v>2432</v>
      </c>
      <c r="P43" s="23">
        <f t="shared" si="0"/>
        <v>450.66</v>
      </c>
      <c r="Q43" s="19"/>
      <c r="R43" s="34" t="s">
        <v>2535</v>
      </c>
      <c r="S43" s="49" t="s">
        <v>2396</v>
      </c>
      <c r="T43" s="44">
        <v>625.06</v>
      </c>
      <c r="V43" s="127" t="s">
        <v>5336</v>
      </c>
      <c r="W43" s="96">
        <v>810</v>
      </c>
    </row>
    <row r="44" spans="14:23" ht="10.5" customHeight="1">
      <c r="N44" s="34" t="s">
        <v>2436</v>
      </c>
      <c r="O44" s="30" t="s">
        <v>2437</v>
      </c>
      <c r="P44" s="23">
        <f t="shared" si="0"/>
        <v>636.72</v>
      </c>
      <c r="Q44" s="19"/>
      <c r="R44" s="34" t="s">
        <v>2538</v>
      </c>
      <c r="S44" s="49" t="s">
        <v>2403</v>
      </c>
      <c r="T44" s="44">
        <v>1200.76</v>
      </c>
      <c r="V44" s="127" t="s">
        <v>5337</v>
      </c>
      <c r="W44" s="96">
        <v>810</v>
      </c>
    </row>
    <row r="45" spans="14:23" ht="10.5" customHeight="1" thickBot="1">
      <c r="N45" s="33" t="s">
        <v>2441</v>
      </c>
      <c r="O45" s="29" t="s">
        <v>2442</v>
      </c>
      <c r="P45" s="22">
        <f t="shared" si="0"/>
        <v>636.72</v>
      </c>
      <c r="Q45" s="19"/>
      <c r="R45" s="33" t="s">
        <v>2542</v>
      </c>
      <c r="S45" s="43" t="s">
        <v>2410</v>
      </c>
      <c r="T45" s="42">
        <v>368.12</v>
      </c>
      <c r="V45" s="129" t="s">
        <v>5338</v>
      </c>
      <c r="W45" s="96">
        <v>810</v>
      </c>
    </row>
    <row r="46" spans="14:23" ht="10.5" customHeight="1" thickBot="1">
      <c r="N46" s="9" t="s">
        <v>2448</v>
      </c>
      <c r="O46" s="19"/>
      <c r="P46" s="16"/>
      <c r="Q46" s="19"/>
      <c r="R46" s="9" t="s">
        <v>2368</v>
      </c>
      <c r="S46" s="19"/>
      <c r="T46" s="19"/>
      <c r="V46"/>
      <c r="W46" s="96">
        <v>810</v>
      </c>
    </row>
    <row r="47" spans="14:23" ht="10.5" customHeight="1">
      <c r="N47" s="17" t="s">
        <v>2459</v>
      </c>
      <c r="O47" s="31" t="s">
        <v>2378</v>
      </c>
      <c r="P47" s="13">
        <f t="shared" si="0"/>
        <v>166.32</v>
      </c>
      <c r="Q47" s="19"/>
      <c r="R47" s="17" t="s">
        <v>2379</v>
      </c>
      <c r="S47" s="41" t="s">
        <v>2380</v>
      </c>
      <c r="T47" s="40">
        <v>214.12</v>
      </c>
      <c r="V47" s="131" t="s">
        <v>5339</v>
      </c>
      <c r="W47" s="96">
        <v>810</v>
      </c>
    </row>
    <row r="48" spans="14:23" ht="10.5" customHeight="1">
      <c r="N48" s="34" t="s">
        <v>2462</v>
      </c>
      <c r="O48" s="30" t="s">
        <v>2386</v>
      </c>
      <c r="P48" s="23">
        <f t="shared" si="0"/>
        <v>197.82</v>
      </c>
      <c r="Q48" s="19"/>
      <c r="R48" s="34" t="s">
        <v>2387</v>
      </c>
      <c r="S48" s="49" t="s">
        <v>2388</v>
      </c>
      <c r="T48" s="44">
        <v>306.35</v>
      </c>
      <c r="V48" s="136" t="s">
        <v>5340</v>
      </c>
      <c r="W48" s="96">
        <v>810</v>
      </c>
    </row>
    <row r="49" spans="14:23" ht="10.5" customHeight="1">
      <c r="N49" s="34" t="s">
        <v>2465</v>
      </c>
      <c r="O49" s="30" t="s">
        <v>2430</v>
      </c>
      <c r="P49" s="23">
        <f t="shared" si="0"/>
        <v>302.4</v>
      </c>
      <c r="Q49" s="19"/>
      <c r="R49" s="34" t="s">
        <v>2395</v>
      </c>
      <c r="S49" s="49" t="s">
        <v>2396</v>
      </c>
      <c r="T49" s="44">
        <v>593.76</v>
      </c>
      <c r="V49" s="138" t="s">
        <v>5341</v>
      </c>
      <c r="W49" s="96">
        <v>810</v>
      </c>
    </row>
    <row r="50" spans="14:23" ht="10.5" customHeight="1" thickBot="1">
      <c r="N50" s="33" t="s">
        <v>2470</v>
      </c>
      <c r="O50" s="29" t="s">
        <v>2401</v>
      </c>
      <c r="P50" s="22">
        <f t="shared" si="0"/>
        <v>444.77</v>
      </c>
      <c r="Q50" s="19"/>
      <c r="R50" s="34" t="s">
        <v>2402</v>
      </c>
      <c r="S50" s="49" t="s">
        <v>2403</v>
      </c>
      <c r="T50" s="44">
        <v>1102.71</v>
      </c>
      <c r="V50" s="138" t="s">
        <v>5342</v>
      </c>
      <c r="W50" s="96">
        <v>810</v>
      </c>
    </row>
    <row r="51" spans="14:23" ht="10.5" customHeight="1" thickBot="1">
      <c r="N51" s="9" t="s">
        <v>2475</v>
      </c>
      <c r="O51" s="19"/>
      <c r="P51" s="16"/>
      <c r="Q51" s="19"/>
      <c r="R51" s="33" t="s">
        <v>2409</v>
      </c>
      <c r="S51" s="43" t="s">
        <v>2410</v>
      </c>
      <c r="T51" s="42">
        <v>358.24</v>
      </c>
      <c r="V51" s="140" t="s">
        <v>5343</v>
      </c>
      <c r="W51" s="96">
        <v>810</v>
      </c>
    </row>
    <row r="52" spans="14:23" ht="10.5" customHeight="1" thickBot="1">
      <c r="N52" s="17" t="s">
        <v>2481</v>
      </c>
      <c r="O52" s="31" t="s">
        <v>2482</v>
      </c>
      <c r="P52" s="13">
        <f t="shared" si="0"/>
        <v>204.12</v>
      </c>
      <c r="Q52" s="19"/>
      <c r="R52" s="9" t="s">
        <v>2415</v>
      </c>
      <c r="S52" s="19"/>
      <c r="T52" s="19"/>
      <c r="V52"/>
      <c r="W52" s="96">
        <v>810</v>
      </c>
    </row>
    <row r="53" spans="14:23" ht="10.5" customHeight="1">
      <c r="N53" s="34" t="s">
        <v>2487</v>
      </c>
      <c r="O53" s="30" t="s">
        <v>2488</v>
      </c>
      <c r="P53" s="23">
        <f t="shared" si="0"/>
        <v>188.58</v>
      </c>
      <c r="Q53" s="19"/>
      <c r="R53" s="17" t="s">
        <v>2419</v>
      </c>
      <c r="S53" s="41" t="s">
        <v>2378</v>
      </c>
      <c r="T53" s="40">
        <v>170.47</v>
      </c>
      <c r="V53" s="145" t="s">
        <v>5344</v>
      </c>
      <c r="W53" s="96">
        <v>810</v>
      </c>
    </row>
    <row r="54" spans="14:23" ht="10.5" customHeight="1">
      <c r="N54" s="34" t="s">
        <v>2493</v>
      </c>
      <c r="O54" s="30" t="s">
        <v>2486</v>
      </c>
      <c r="P54" s="23">
        <f t="shared" si="0"/>
        <v>254.52</v>
      </c>
      <c r="Q54" s="19"/>
      <c r="R54" s="34" t="s">
        <v>2424</v>
      </c>
      <c r="S54" s="49" t="s">
        <v>2386</v>
      </c>
      <c r="T54" s="44">
        <v>234.71</v>
      </c>
      <c r="V54" s="145" t="s">
        <v>5345</v>
      </c>
      <c r="W54" s="96">
        <v>810</v>
      </c>
    </row>
    <row r="55" spans="14:23" ht="10.5" customHeight="1">
      <c r="N55" s="34" t="s">
        <v>2498</v>
      </c>
      <c r="O55" s="30" t="s">
        <v>2492</v>
      </c>
      <c r="P55" s="23">
        <f t="shared" si="0"/>
        <v>292.32</v>
      </c>
      <c r="Q55" s="19"/>
      <c r="R55" s="34" t="s">
        <v>2429</v>
      </c>
      <c r="S55" s="49" t="s">
        <v>2430</v>
      </c>
      <c r="T55" s="44">
        <v>439.76</v>
      </c>
      <c r="V55" s="145" t="s">
        <v>5346</v>
      </c>
      <c r="W55" s="96">
        <v>810</v>
      </c>
    </row>
    <row r="56" spans="14:23" ht="10.5" customHeight="1" thickBot="1">
      <c r="N56" s="33" t="s">
        <v>2503</v>
      </c>
      <c r="O56" s="29" t="s">
        <v>2504</v>
      </c>
      <c r="P56" s="22">
        <f t="shared" si="0"/>
        <v>389.6</v>
      </c>
      <c r="Q56" s="19"/>
      <c r="R56" s="33" t="s">
        <v>2435</v>
      </c>
      <c r="S56" s="43" t="s">
        <v>2401</v>
      </c>
      <c r="T56" s="42">
        <v>875.93</v>
      </c>
      <c r="V56" s="145" t="s">
        <v>5347</v>
      </c>
      <c r="W56" s="96">
        <v>810</v>
      </c>
    </row>
    <row r="57" spans="14:23" ht="10.5" customHeight="1" thickBot="1">
      <c r="N57" s="9" t="s">
        <v>2509</v>
      </c>
      <c r="O57" s="19"/>
      <c r="P57" s="16"/>
      <c r="Q57" s="19"/>
      <c r="R57" s="9" t="s">
        <v>2440</v>
      </c>
      <c r="S57" s="19"/>
      <c r="T57" s="19"/>
      <c r="V57"/>
      <c r="W57" s="96">
        <v>810</v>
      </c>
    </row>
    <row r="58" spans="14:23" ht="10.5" customHeight="1">
      <c r="N58" s="17" t="s">
        <v>2514</v>
      </c>
      <c r="O58" s="31" t="s">
        <v>2513</v>
      </c>
      <c r="P58" s="13">
        <f t="shared" si="0"/>
        <v>175.56</v>
      </c>
      <c r="Q58" s="19"/>
      <c r="R58" s="17" t="s">
        <v>2445</v>
      </c>
      <c r="S58" s="41" t="s">
        <v>2423</v>
      </c>
      <c r="T58" s="40">
        <v>187.76</v>
      </c>
      <c r="V58" s="147" t="s">
        <v>5348</v>
      </c>
      <c r="W58" s="96">
        <v>810</v>
      </c>
    </row>
    <row r="59" spans="14:23" ht="10.5" customHeight="1">
      <c r="N59" s="34" t="s">
        <v>2519</v>
      </c>
      <c r="O59" s="30" t="s">
        <v>2518</v>
      </c>
      <c r="P59" s="23">
        <f t="shared" si="0"/>
        <v>197.82</v>
      </c>
      <c r="Q59" s="19"/>
      <c r="R59" s="34" t="s">
        <v>2451</v>
      </c>
      <c r="S59" s="49" t="s">
        <v>2434</v>
      </c>
      <c r="T59" s="44">
        <v>187.76</v>
      </c>
      <c r="V59" s="147" t="s">
        <v>5349</v>
      </c>
      <c r="W59" s="96">
        <v>810</v>
      </c>
    </row>
    <row r="60" spans="14:23" ht="10.5" customHeight="1">
      <c r="N60" s="34" t="s">
        <v>2524</v>
      </c>
      <c r="O60" s="30" t="s">
        <v>2523</v>
      </c>
      <c r="P60" s="23">
        <f t="shared" si="0"/>
        <v>206.64</v>
      </c>
      <c r="Q60" s="19"/>
      <c r="R60" s="34" t="s">
        <v>2456</v>
      </c>
      <c r="S60" s="49" t="s">
        <v>2439</v>
      </c>
      <c r="T60" s="44">
        <v>184.47</v>
      </c>
      <c r="V60" s="147" t="s">
        <v>5350</v>
      </c>
      <c r="W60" s="96">
        <v>810</v>
      </c>
    </row>
    <row r="61" spans="14:23" ht="10.5" customHeight="1">
      <c r="N61" s="34" t="s">
        <v>2529</v>
      </c>
      <c r="O61" s="30" t="s">
        <v>2528</v>
      </c>
      <c r="P61" s="23">
        <f t="shared" si="0"/>
        <v>276.78</v>
      </c>
      <c r="Q61" s="19"/>
      <c r="R61" s="34" t="s">
        <v>2461</v>
      </c>
      <c r="S61" s="49" t="s">
        <v>2444</v>
      </c>
      <c r="T61" s="44">
        <v>350</v>
      </c>
      <c r="V61" s="149" t="s">
        <v>5351</v>
      </c>
      <c r="W61" s="96">
        <v>810</v>
      </c>
    </row>
    <row r="62" spans="14:23" ht="10.5" customHeight="1" thickBot="1">
      <c r="N62" s="33" t="s">
        <v>2533</v>
      </c>
      <c r="O62" s="29" t="s">
        <v>2534</v>
      </c>
      <c r="P62" s="22">
        <f t="shared" si="0"/>
        <v>362.46</v>
      </c>
      <c r="Q62" s="19"/>
      <c r="R62" s="34" t="s">
        <v>2464</v>
      </c>
      <c r="S62" s="49" t="s">
        <v>2450</v>
      </c>
      <c r="T62" s="44">
        <v>363.28</v>
      </c>
      <c r="V62" s="151" t="s">
        <v>5352</v>
      </c>
      <c r="W62" s="96">
        <v>810</v>
      </c>
    </row>
    <row r="63" spans="14:23" ht="10.5" customHeight="1" thickBot="1">
      <c r="N63" s="9" t="s">
        <v>2537</v>
      </c>
      <c r="O63" s="19"/>
      <c r="P63" s="16"/>
      <c r="Q63" s="19"/>
      <c r="R63" s="33" t="s">
        <v>2468</v>
      </c>
      <c r="S63" s="43" t="s">
        <v>2455</v>
      </c>
      <c r="T63" s="42">
        <v>681.37</v>
      </c>
      <c r="V63" s="153" t="s">
        <v>5353</v>
      </c>
      <c r="W63" s="96">
        <v>810</v>
      </c>
    </row>
    <row r="64" spans="14:23" ht="10.5" customHeight="1" thickBot="1">
      <c r="N64" s="17" t="s">
        <v>2540</v>
      </c>
      <c r="O64" s="31" t="s">
        <v>2541</v>
      </c>
      <c r="P64" s="13">
        <f t="shared" si="0"/>
        <v>206.91</v>
      </c>
      <c r="Q64" s="19"/>
      <c r="R64" s="9" t="s">
        <v>2472</v>
      </c>
      <c r="S64" s="19"/>
      <c r="T64" s="19"/>
      <c r="V64"/>
      <c r="W64" s="96">
        <v>810</v>
      </c>
    </row>
    <row r="65" spans="14:23" ht="10.5" customHeight="1">
      <c r="N65" s="34" t="s">
        <v>2544</v>
      </c>
      <c r="O65" s="30" t="s">
        <v>2545</v>
      </c>
      <c r="P65" s="23">
        <f t="shared" si="0"/>
        <v>248.37</v>
      </c>
      <c r="Q65" s="19"/>
      <c r="R65" s="17" t="s">
        <v>2478</v>
      </c>
      <c r="S65" s="41" t="s">
        <v>2423</v>
      </c>
      <c r="T65" s="40">
        <v>125.18</v>
      </c>
      <c r="V65" s="155" t="s">
        <v>5354</v>
      </c>
      <c r="W65" s="96">
        <v>810</v>
      </c>
    </row>
    <row r="66" spans="14:23" ht="10.5" customHeight="1" thickBot="1">
      <c r="N66" s="33" t="s">
        <v>2547</v>
      </c>
      <c r="O66" s="29" t="s">
        <v>2548</v>
      </c>
      <c r="P66" s="22">
        <f t="shared" si="0"/>
        <v>317.9</v>
      </c>
      <c r="Q66" s="19"/>
      <c r="R66" s="34" t="s">
        <v>2484</v>
      </c>
      <c r="S66" s="49" t="s">
        <v>2428</v>
      </c>
      <c r="T66" s="44">
        <v>173.76</v>
      </c>
      <c r="V66" s="155" t="s">
        <v>5355</v>
      </c>
      <c r="W66" s="96">
        <v>810</v>
      </c>
    </row>
    <row r="67" spans="14:23" ht="10.5" customHeight="1">
      <c r="N67" s="19"/>
      <c r="O67" s="19"/>
      <c r="P67" s="19"/>
      <c r="Q67" s="19"/>
      <c r="R67" s="34" t="s">
        <v>2490</v>
      </c>
      <c r="S67" s="49" t="s">
        <v>2434</v>
      </c>
      <c r="T67" s="44">
        <v>243.76</v>
      </c>
      <c r="V67" s="155" t="s">
        <v>5356</v>
      </c>
      <c r="W67" s="96">
        <v>810</v>
      </c>
    </row>
    <row r="68" spans="14:23" ht="10.5" customHeight="1">
      <c r="N68" s="19"/>
      <c r="O68" s="19"/>
      <c r="P68" s="19"/>
      <c r="Q68" s="19"/>
      <c r="R68" s="34" t="s">
        <v>2495</v>
      </c>
      <c r="S68" s="49" t="s">
        <v>2439</v>
      </c>
      <c r="T68" s="44">
        <v>188.38</v>
      </c>
      <c r="V68" s="155" t="s">
        <v>5357</v>
      </c>
      <c r="W68" s="96">
        <v>810</v>
      </c>
    </row>
    <row r="69" spans="14:23" ht="10.5" customHeight="1">
      <c r="N69" s="19"/>
      <c r="O69" s="19"/>
      <c r="P69" s="19"/>
      <c r="Q69" s="19"/>
      <c r="R69" s="34" t="s">
        <v>2500</v>
      </c>
      <c r="S69" s="49" t="s">
        <v>2444</v>
      </c>
      <c r="T69" s="44">
        <v>312.94</v>
      </c>
      <c r="V69" s="155" t="s">
        <v>5358</v>
      </c>
      <c r="W69" s="96">
        <v>810</v>
      </c>
    </row>
    <row r="70" spans="14:23" ht="10.5" customHeight="1" thickBot="1">
      <c r="N70" s="19"/>
      <c r="O70" s="19"/>
      <c r="P70" s="19"/>
      <c r="Q70" s="19"/>
      <c r="R70" s="33" t="s">
        <v>2507</v>
      </c>
      <c r="S70" s="43" t="s">
        <v>2455</v>
      </c>
      <c r="T70" s="42">
        <v>642.46</v>
      </c>
      <c r="V70" s="155" t="s">
        <v>5359</v>
      </c>
      <c r="W70" s="96">
        <v>810</v>
      </c>
    </row>
    <row r="71" spans="14:23" ht="10.5" customHeight="1" thickBot="1">
      <c r="N71" s="19"/>
      <c r="O71" s="19"/>
      <c r="P71" s="19"/>
      <c r="Q71" s="19"/>
      <c r="R71" s="9" t="s">
        <v>2511</v>
      </c>
      <c r="S71" s="19"/>
      <c r="T71" s="19"/>
      <c r="V71"/>
      <c r="W71" s="96">
        <v>810</v>
      </c>
    </row>
    <row r="72" spans="14:23" ht="10.5" customHeight="1">
      <c r="N72" s="19"/>
      <c r="O72" s="19"/>
      <c r="P72" s="19"/>
      <c r="Q72" s="19"/>
      <c r="R72" s="17" t="s">
        <v>2516</v>
      </c>
      <c r="S72" s="41" t="s">
        <v>2423</v>
      </c>
      <c r="T72" s="40">
        <v>149.88</v>
      </c>
      <c r="V72" s="164" t="s">
        <v>5360</v>
      </c>
      <c r="W72" s="96">
        <v>810</v>
      </c>
    </row>
    <row r="73" spans="14:23" ht="10.5" customHeight="1" thickBot="1">
      <c r="N73" s="19"/>
      <c r="O73" s="19"/>
      <c r="P73" s="19"/>
      <c r="Q73" s="19"/>
      <c r="R73" s="33" t="s">
        <v>2521</v>
      </c>
      <c r="S73" s="43" t="s">
        <v>2434</v>
      </c>
      <c r="T73" s="42">
        <v>243.76</v>
      </c>
      <c r="V73" s="164" t="s">
        <v>5361</v>
      </c>
      <c r="W73" s="96">
        <v>810</v>
      </c>
    </row>
    <row r="74" spans="22:23" ht="12.75">
      <c r="V74"/>
      <c r="W74" s="96">
        <v>810</v>
      </c>
    </row>
    <row r="75" spans="22:23" ht="12.75">
      <c r="V75"/>
      <c r="W75" s="96">
        <v>810</v>
      </c>
    </row>
    <row r="76" spans="18:23" ht="13.5" thickBot="1">
      <c r="R76" s="54" t="s">
        <v>2363</v>
      </c>
      <c r="V76"/>
      <c r="W76" s="96">
        <v>810</v>
      </c>
    </row>
    <row r="77" spans="18:23" ht="13.5" thickBot="1">
      <c r="R77" s="36" t="s">
        <v>160</v>
      </c>
      <c r="S77" s="48" t="s">
        <v>2369</v>
      </c>
      <c r="T77" s="47" t="s">
        <v>2370</v>
      </c>
      <c r="V77"/>
      <c r="W77" s="96">
        <v>810</v>
      </c>
    </row>
    <row r="78" spans="18:23" ht="13.5" thickBot="1">
      <c r="R78" s="9" t="s">
        <v>4067</v>
      </c>
      <c r="S78" s="19"/>
      <c r="T78" s="19"/>
      <c r="V78"/>
      <c r="W78" s="96">
        <v>810</v>
      </c>
    </row>
    <row r="79" spans="18:23" ht="12.75">
      <c r="R79" s="17" t="s">
        <v>2373</v>
      </c>
      <c r="S79" s="41" t="s">
        <v>2374</v>
      </c>
      <c r="T79" s="40">
        <v>44.1</v>
      </c>
      <c r="V79" s="166" t="s">
        <v>5362</v>
      </c>
      <c r="W79" s="96">
        <v>810</v>
      </c>
    </row>
    <row r="80" spans="18:23" ht="12.75">
      <c r="R80" s="34" t="s">
        <v>2381</v>
      </c>
      <c r="S80" s="49" t="s">
        <v>2382</v>
      </c>
      <c r="T80" s="44">
        <v>100</v>
      </c>
      <c r="V80" s="166" t="s">
        <v>5363</v>
      </c>
      <c r="W80" s="96">
        <v>810</v>
      </c>
    </row>
    <row r="81" spans="18:23" ht="12.75">
      <c r="R81" s="34" t="s">
        <v>2389</v>
      </c>
      <c r="S81" s="49" t="s">
        <v>2390</v>
      </c>
      <c r="T81" s="44">
        <v>59.4</v>
      </c>
      <c r="V81" s="168" t="s">
        <v>5364</v>
      </c>
      <c r="W81" s="96">
        <v>810</v>
      </c>
    </row>
    <row r="82" spans="18:23" ht="12.75">
      <c r="R82" s="34" t="s">
        <v>2397</v>
      </c>
      <c r="S82" s="49" t="s">
        <v>2398</v>
      </c>
      <c r="T82" s="44">
        <v>99.9</v>
      </c>
      <c r="V82" s="168" t="s">
        <v>5365</v>
      </c>
      <c r="W82" s="96">
        <v>810</v>
      </c>
    </row>
    <row r="83" spans="18:23" ht="13.5" thickBot="1">
      <c r="R83" s="33" t="s">
        <v>2404</v>
      </c>
      <c r="S83" s="43" t="s">
        <v>2405</v>
      </c>
      <c r="T83" s="42">
        <v>135</v>
      </c>
      <c r="V83" s="168" t="s">
        <v>5366</v>
      </c>
      <c r="W83" s="96">
        <v>810</v>
      </c>
    </row>
    <row r="84" spans="22:23" ht="12.75">
      <c r="V84"/>
      <c r="W84" s="96">
        <v>810</v>
      </c>
    </row>
    <row r="85" spans="18:23" ht="12.75">
      <c r="R85" s="6" t="s">
        <v>2364</v>
      </c>
      <c r="S85" s="19"/>
      <c r="T85" s="19"/>
      <c r="V85"/>
      <c r="W85" s="96">
        <v>810</v>
      </c>
    </row>
    <row r="86" spans="18:23" ht="13.5" thickBot="1">
      <c r="R86" s="9" t="s">
        <v>2469</v>
      </c>
      <c r="S86" s="19"/>
      <c r="T86" s="19"/>
      <c r="V86"/>
      <c r="W86" s="96">
        <v>810</v>
      </c>
    </row>
    <row r="87" spans="18:23" ht="12.75">
      <c r="R87" s="17" t="s">
        <v>2473</v>
      </c>
      <c r="S87" s="41" t="s">
        <v>2474</v>
      </c>
      <c r="T87" s="40">
        <v>119.07</v>
      </c>
      <c r="V87" s="170" t="s">
        <v>5367</v>
      </c>
      <c r="W87" s="96">
        <v>810</v>
      </c>
    </row>
    <row r="88" spans="18:23" ht="12.75">
      <c r="R88" s="34" t="s">
        <v>2479</v>
      </c>
      <c r="S88" s="49" t="s">
        <v>2480</v>
      </c>
      <c r="T88" s="44">
        <v>148.27</v>
      </c>
      <c r="V88" s="170" t="s">
        <v>5368</v>
      </c>
      <c r="W88" s="96">
        <v>810</v>
      </c>
    </row>
    <row r="89" spans="18:23" ht="12.75">
      <c r="R89" s="34" t="s">
        <v>2485</v>
      </c>
      <c r="S89" s="49" t="s">
        <v>2486</v>
      </c>
      <c r="T89" s="44">
        <v>196.61</v>
      </c>
      <c r="V89" s="170" t="s">
        <v>5369</v>
      </c>
      <c r="W89" s="96">
        <v>810</v>
      </c>
    </row>
    <row r="90" spans="18:23" ht="12.75">
      <c r="R90" s="34" t="s">
        <v>2491</v>
      </c>
      <c r="S90" s="49" t="s">
        <v>2492</v>
      </c>
      <c r="T90" s="44">
        <v>262.31</v>
      </c>
      <c r="V90" s="172" t="s">
        <v>5370</v>
      </c>
      <c r="W90" s="96">
        <v>810</v>
      </c>
    </row>
    <row r="91" spans="18:23" ht="12.75">
      <c r="R91" s="34" t="s">
        <v>2496</v>
      </c>
      <c r="S91" s="49" t="s">
        <v>2497</v>
      </c>
      <c r="T91" s="44">
        <v>333.47</v>
      </c>
      <c r="V91" s="174" t="s">
        <v>5371</v>
      </c>
      <c r="W91" s="96">
        <v>810</v>
      </c>
    </row>
    <row r="92" spans="18:23" ht="13.5" thickBot="1">
      <c r="R92" s="33" t="s">
        <v>2501</v>
      </c>
      <c r="S92" s="43" t="s">
        <v>2502</v>
      </c>
      <c r="T92" s="42">
        <v>374.06</v>
      </c>
      <c r="V92" s="176" t="s">
        <v>5372</v>
      </c>
      <c r="W92" s="96">
        <v>810</v>
      </c>
    </row>
    <row r="93" spans="18:23" ht="13.5" thickBot="1">
      <c r="R93" s="9" t="s">
        <v>2508</v>
      </c>
      <c r="S93" s="19"/>
      <c r="T93" s="19"/>
      <c r="V93"/>
      <c r="W93" s="96">
        <v>810</v>
      </c>
    </row>
    <row r="94" spans="18:23" ht="12.75">
      <c r="R94" s="17" t="s">
        <v>2512</v>
      </c>
      <c r="S94" s="41" t="s">
        <v>2513</v>
      </c>
      <c r="T94" s="40">
        <v>95.79</v>
      </c>
      <c r="V94" s="178" t="s">
        <v>5373</v>
      </c>
      <c r="W94" s="96">
        <v>810</v>
      </c>
    </row>
    <row r="95" spans="18:23" ht="12.75">
      <c r="R95" s="34" t="s">
        <v>2517</v>
      </c>
      <c r="S95" s="49" t="s">
        <v>2518</v>
      </c>
      <c r="T95" s="44">
        <v>119.07</v>
      </c>
      <c r="V95" s="178" t="s">
        <v>5374</v>
      </c>
      <c r="W95" s="96">
        <v>810</v>
      </c>
    </row>
    <row r="96" spans="18:23" ht="12.75">
      <c r="R96" s="34" t="s">
        <v>2522</v>
      </c>
      <c r="S96" s="49" t="s">
        <v>2523</v>
      </c>
      <c r="T96" s="44">
        <v>166.45</v>
      </c>
      <c r="V96" s="178" t="s">
        <v>5375</v>
      </c>
      <c r="W96" s="96">
        <v>810</v>
      </c>
    </row>
    <row r="97" spans="18:23" ht="12.75">
      <c r="R97" s="34" t="s">
        <v>2527</v>
      </c>
      <c r="S97" s="49" t="s">
        <v>2528</v>
      </c>
      <c r="T97" s="44">
        <v>238.12</v>
      </c>
      <c r="V97" s="180" t="s">
        <v>5376</v>
      </c>
      <c r="W97" s="96">
        <v>810</v>
      </c>
    </row>
    <row r="98" spans="18:23" ht="12.75">
      <c r="R98" s="34" t="s">
        <v>2531</v>
      </c>
      <c r="S98" s="49" t="s">
        <v>2532</v>
      </c>
      <c r="T98" s="44">
        <v>305.18</v>
      </c>
      <c r="V98" s="188" t="s">
        <v>5377</v>
      </c>
      <c r="W98" s="96">
        <v>810</v>
      </c>
    </row>
    <row r="99" spans="18:23" ht="13.5" thickBot="1">
      <c r="R99" s="33" t="s">
        <v>2536</v>
      </c>
      <c r="S99" s="43" t="s">
        <v>2534</v>
      </c>
      <c r="T99" s="42">
        <v>338.01</v>
      </c>
      <c r="V99" s="190" t="s">
        <v>5378</v>
      </c>
      <c r="W99" s="96">
        <v>810</v>
      </c>
    </row>
    <row r="100" spans="18:23" ht="13.5" thickBot="1">
      <c r="R100" s="9" t="s">
        <v>2539</v>
      </c>
      <c r="S100" s="19"/>
      <c r="T100" s="19"/>
      <c r="V100"/>
      <c r="W100" s="96">
        <v>810</v>
      </c>
    </row>
    <row r="101" spans="18:23" ht="12.75">
      <c r="R101" s="17" t="s">
        <v>2543</v>
      </c>
      <c r="S101" s="41" t="s">
        <v>2378</v>
      </c>
      <c r="T101" s="40">
        <v>146.88</v>
      </c>
      <c r="V101" s="197" t="s">
        <v>5379</v>
      </c>
      <c r="W101" s="96">
        <v>810</v>
      </c>
    </row>
    <row r="102" spans="18:23" ht="12.75">
      <c r="R102" s="34" t="s">
        <v>2546</v>
      </c>
      <c r="S102" s="49" t="s">
        <v>2386</v>
      </c>
      <c r="T102" s="44">
        <v>184.3</v>
      </c>
      <c r="V102" s="197" t="s">
        <v>5380</v>
      </c>
      <c r="W102" s="96">
        <v>810</v>
      </c>
    </row>
    <row r="103" spans="18:23" ht="12.75">
      <c r="R103" s="34" t="s">
        <v>2549</v>
      </c>
      <c r="S103" s="49" t="s">
        <v>2430</v>
      </c>
      <c r="T103" s="44">
        <v>275.54</v>
      </c>
      <c r="V103" s="197" t="s">
        <v>5381</v>
      </c>
      <c r="W103" s="96">
        <v>810</v>
      </c>
    </row>
    <row r="104" spans="18:23" ht="13.5" thickBot="1">
      <c r="R104" s="33" t="s">
        <v>2550</v>
      </c>
      <c r="S104" s="43" t="s">
        <v>2401</v>
      </c>
      <c r="T104" s="42">
        <v>418.8</v>
      </c>
      <c r="V104" s="197" t="s">
        <v>5382</v>
      </c>
      <c r="W104" s="96">
        <v>810</v>
      </c>
    </row>
    <row r="105" spans="18:23" ht="13.5" thickBot="1">
      <c r="R105" s="9" t="s">
        <v>2366</v>
      </c>
      <c r="S105" s="19"/>
      <c r="T105" s="19"/>
      <c r="V105"/>
      <c r="W105" s="96">
        <v>810</v>
      </c>
    </row>
    <row r="106" spans="18:23" ht="12.75">
      <c r="R106" s="17" t="s">
        <v>2371</v>
      </c>
      <c r="S106" s="41" t="s">
        <v>2372</v>
      </c>
      <c r="T106" s="40">
        <v>219.24</v>
      </c>
      <c r="V106" s="199" t="s">
        <v>5383</v>
      </c>
      <c r="W106" s="96">
        <v>810</v>
      </c>
    </row>
    <row r="107" spans="18:23" ht="12.75">
      <c r="R107" s="34" t="s">
        <v>2375</v>
      </c>
      <c r="S107" s="49" t="s">
        <v>2376</v>
      </c>
      <c r="T107" s="44">
        <v>279.3</v>
      </c>
      <c r="V107" s="199" t="s">
        <v>5384</v>
      </c>
      <c r="W107" s="96">
        <v>810</v>
      </c>
    </row>
    <row r="108" spans="18:23" ht="12.75">
      <c r="R108" s="34" t="s">
        <v>2383</v>
      </c>
      <c r="S108" s="49" t="s">
        <v>2384</v>
      </c>
      <c r="T108" s="44">
        <v>432.18</v>
      </c>
      <c r="V108" s="199" t="s">
        <v>5385</v>
      </c>
      <c r="W108" s="96">
        <v>810</v>
      </c>
    </row>
    <row r="109" spans="18:23" ht="13.5" thickBot="1">
      <c r="R109" s="33" t="s">
        <v>2391</v>
      </c>
      <c r="S109" s="43" t="s">
        <v>2392</v>
      </c>
      <c r="T109" s="42">
        <v>650.58</v>
      </c>
      <c r="V109" s="199" t="s">
        <v>5386</v>
      </c>
      <c r="W109" s="96">
        <v>810</v>
      </c>
    </row>
    <row r="110" spans="18:23" ht="13.5" thickBot="1">
      <c r="R110" s="9" t="s">
        <v>2399</v>
      </c>
      <c r="S110" s="19"/>
      <c r="T110" s="19"/>
      <c r="V110"/>
      <c r="W110" s="96">
        <v>810</v>
      </c>
    </row>
    <row r="111" spans="18:23" ht="12.75">
      <c r="R111" s="17" t="s">
        <v>2406</v>
      </c>
      <c r="S111" s="41" t="s">
        <v>2407</v>
      </c>
      <c r="T111" s="40">
        <v>285.25</v>
      </c>
      <c r="V111" s="201" t="s">
        <v>5387</v>
      </c>
      <c r="W111" s="96">
        <v>810</v>
      </c>
    </row>
    <row r="112" spans="18:23" ht="12.75">
      <c r="R112" s="34" t="s">
        <v>2411</v>
      </c>
      <c r="S112" s="49" t="s">
        <v>2412</v>
      </c>
      <c r="T112" s="44">
        <v>289.2</v>
      </c>
      <c r="V112" s="203" t="s">
        <v>5388</v>
      </c>
      <c r="W112" s="96">
        <v>810</v>
      </c>
    </row>
    <row r="113" spans="18:23" ht="12.75">
      <c r="R113" s="34" t="s">
        <v>2416</v>
      </c>
      <c r="S113" s="49" t="s">
        <v>2417</v>
      </c>
      <c r="T113" s="44">
        <v>307.02</v>
      </c>
      <c r="V113" s="205" t="s">
        <v>5389</v>
      </c>
      <c r="W113" s="96">
        <v>810</v>
      </c>
    </row>
    <row r="114" spans="18:23" ht="12.75">
      <c r="R114" s="34" t="s">
        <v>2420</v>
      </c>
      <c r="S114" s="49" t="s">
        <v>2421</v>
      </c>
      <c r="T114" s="44">
        <v>450.66</v>
      </c>
      <c r="V114" s="212" t="s">
        <v>5390</v>
      </c>
      <c r="W114" s="96">
        <v>810</v>
      </c>
    </row>
    <row r="115" spans="18:23" ht="12.75">
      <c r="R115" s="34" t="s">
        <v>2425</v>
      </c>
      <c r="S115" s="49" t="s">
        <v>2426</v>
      </c>
      <c r="T115" s="44">
        <v>450.66</v>
      </c>
      <c r="V115" s="215" t="s">
        <v>5391</v>
      </c>
      <c r="W115" s="96">
        <v>810</v>
      </c>
    </row>
    <row r="116" spans="18:23" ht="12.75">
      <c r="R116" s="34" t="s">
        <v>2431</v>
      </c>
      <c r="S116" s="49" t="s">
        <v>2432</v>
      </c>
      <c r="T116" s="44">
        <v>450.66</v>
      </c>
      <c r="V116" s="217" t="s">
        <v>5392</v>
      </c>
      <c r="W116" s="96">
        <v>810</v>
      </c>
    </row>
    <row r="117" spans="18:23" ht="12.75">
      <c r="R117" s="34" t="s">
        <v>2436</v>
      </c>
      <c r="S117" s="49" t="s">
        <v>2437</v>
      </c>
      <c r="T117" s="44">
        <v>636.72</v>
      </c>
      <c r="V117" s="219" t="s">
        <v>5393</v>
      </c>
      <c r="W117" s="96">
        <v>810</v>
      </c>
    </row>
    <row r="118" spans="18:23" ht="13.5" thickBot="1">
      <c r="R118" s="33" t="s">
        <v>2441</v>
      </c>
      <c r="S118" s="43" t="s">
        <v>2442</v>
      </c>
      <c r="T118" s="42">
        <v>636.72</v>
      </c>
      <c r="V118" s="221" t="s">
        <v>5394</v>
      </c>
      <c r="W118" s="96">
        <v>810</v>
      </c>
    </row>
    <row r="119" spans="18:23" ht="13.5" thickBot="1">
      <c r="R119" s="9" t="s">
        <v>2448</v>
      </c>
      <c r="S119" s="19"/>
      <c r="T119" s="19"/>
      <c r="V119"/>
      <c r="W119" s="96">
        <v>810</v>
      </c>
    </row>
    <row r="120" spans="18:23" ht="12.75">
      <c r="R120" s="17" t="s">
        <v>2459</v>
      </c>
      <c r="S120" s="41" t="s">
        <v>2378</v>
      </c>
      <c r="T120" s="40">
        <v>166.32</v>
      </c>
      <c r="V120" s="223" t="s">
        <v>5395</v>
      </c>
      <c r="W120" s="96">
        <v>810</v>
      </c>
    </row>
    <row r="121" spans="18:23" ht="12.75">
      <c r="R121" s="34" t="s">
        <v>2462</v>
      </c>
      <c r="S121" s="49" t="s">
        <v>2386</v>
      </c>
      <c r="T121" s="44">
        <v>197.82</v>
      </c>
      <c r="V121" s="223" t="s">
        <v>5396</v>
      </c>
      <c r="W121" s="96">
        <v>810</v>
      </c>
    </row>
    <row r="122" spans="18:23" ht="12.75">
      <c r="R122" s="34" t="s">
        <v>2465</v>
      </c>
      <c r="S122" s="49" t="s">
        <v>2430</v>
      </c>
      <c r="T122" s="44">
        <v>302.4</v>
      </c>
      <c r="V122" s="223" t="s">
        <v>5397</v>
      </c>
      <c r="W122" s="96">
        <v>810</v>
      </c>
    </row>
    <row r="123" spans="18:23" ht="13.5" thickBot="1">
      <c r="R123" s="33" t="s">
        <v>2470</v>
      </c>
      <c r="S123" s="43" t="s">
        <v>2401</v>
      </c>
      <c r="T123" s="42">
        <v>444.77</v>
      </c>
      <c r="V123" s="223" t="s">
        <v>5398</v>
      </c>
      <c r="W123" s="96">
        <v>810</v>
      </c>
    </row>
    <row r="124" spans="18:23" ht="13.5" thickBot="1">
      <c r="R124" s="9" t="s">
        <v>2475</v>
      </c>
      <c r="S124" s="19"/>
      <c r="T124" s="19"/>
      <c r="V124"/>
      <c r="W124" s="96">
        <v>810</v>
      </c>
    </row>
    <row r="125" spans="18:23" ht="12.75">
      <c r="R125" s="17" t="s">
        <v>2481</v>
      </c>
      <c r="S125" s="41" t="s">
        <v>2482</v>
      </c>
      <c r="T125" s="40">
        <v>204.12</v>
      </c>
      <c r="V125" s="231" t="s">
        <v>5399</v>
      </c>
      <c r="W125" s="96">
        <v>810</v>
      </c>
    </row>
    <row r="126" spans="18:23" ht="12.75">
      <c r="R126" s="34" t="s">
        <v>2487</v>
      </c>
      <c r="S126" s="49" t="s">
        <v>2488</v>
      </c>
      <c r="T126" s="44">
        <v>188.58</v>
      </c>
      <c r="V126" s="231" t="s">
        <v>5400</v>
      </c>
      <c r="W126" s="96">
        <v>810</v>
      </c>
    </row>
    <row r="127" spans="18:23" ht="12.75">
      <c r="R127" s="34" t="s">
        <v>2493</v>
      </c>
      <c r="S127" s="49" t="s">
        <v>2486</v>
      </c>
      <c r="T127" s="44">
        <v>254.52</v>
      </c>
      <c r="V127" s="231" t="s">
        <v>5401</v>
      </c>
      <c r="W127" s="96">
        <v>810</v>
      </c>
    </row>
    <row r="128" spans="18:23" ht="12.75">
      <c r="R128" s="34" t="s">
        <v>2498</v>
      </c>
      <c r="S128" s="49" t="s">
        <v>2492</v>
      </c>
      <c r="T128" s="44">
        <v>292.32</v>
      </c>
      <c r="V128" s="231" t="s">
        <v>5402</v>
      </c>
      <c r="W128" s="96">
        <v>810</v>
      </c>
    </row>
    <row r="129" spans="18:23" ht="13.5" thickBot="1">
      <c r="R129" s="33" t="s">
        <v>2503</v>
      </c>
      <c r="S129" s="43" t="s">
        <v>2504</v>
      </c>
      <c r="T129" s="42">
        <v>389.6</v>
      </c>
      <c r="V129" s="231" t="s">
        <v>5403</v>
      </c>
      <c r="W129" s="96">
        <v>810</v>
      </c>
    </row>
    <row r="130" spans="18:23" ht="13.5" thickBot="1">
      <c r="R130" s="9" t="s">
        <v>2509</v>
      </c>
      <c r="S130" s="19"/>
      <c r="T130" s="19"/>
      <c r="V130"/>
      <c r="W130" s="96">
        <v>810</v>
      </c>
    </row>
    <row r="131" spans="18:23" ht="12.75">
      <c r="R131" s="17" t="s">
        <v>2514</v>
      </c>
      <c r="S131" s="41" t="s">
        <v>2513</v>
      </c>
      <c r="T131" s="40">
        <v>175.56</v>
      </c>
      <c r="V131" s="233" t="s">
        <v>5404</v>
      </c>
      <c r="W131" s="96">
        <v>810</v>
      </c>
    </row>
    <row r="132" spans="18:23" ht="12.75">
      <c r="R132" s="34" t="s">
        <v>2519</v>
      </c>
      <c r="S132" s="49" t="s">
        <v>2518</v>
      </c>
      <c r="T132" s="44">
        <v>197.82</v>
      </c>
      <c r="V132" s="235" t="s">
        <v>5405</v>
      </c>
      <c r="W132" s="96">
        <v>810</v>
      </c>
    </row>
    <row r="133" spans="18:23" ht="12.75">
      <c r="R133" s="34" t="s">
        <v>2524</v>
      </c>
      <c r="S133" s="49" t="s">
        <v>2523</v>
      </c>
      <c r="T133" s="44">
        <v>206.64</v>
      </c>
      <c r="V133" s="237" t="s">
        <v>5406</v>
      </c>
      <c r="W133" s="96">
        <v>810</v>
      </c>
    </row>
    <row r="134" spans="18:23" ht="12.75">
      <c r="R134" s="34" t="s">
        <v>2529</v>
      </c>
      <c r="S134" s="49" t="s">
        <v>2528</v>
      </c>
      <c r="T134" s="44">
        <v>276.78</v>
      </c>
      <c r="V134" s="943" t="s">
        <v>5407</v>
      </c>
      <c r="W134" s="96">
        <v>810</v>
      </c>
    </row>
    <row r="135" spans="18:23" ht="13.5" thickBot="1">
      <c r="R135" s="33" t="s">
        <v>2533</v>
      </c>
      <c r="S135" s="43" t="s">
        <v>2534</v>
      </c>
      <c r="T135" s="42">
        <v>362.46</v>
      </c>
      <c r="V135" s="943" t="s">
        <v>5408</v>
      </c>
      <c r="W135" s="96">
        <v>810</v>
      </c>
    </row>
    <row r="136" spans="18:23" ht="13.5" thickBot="1">
      <c r="R136" s="9" t="s">
        <v>2537</v>
      </c>
      <c r="S136" s="19"/>
      <c r="T136" s="19"/>
      <c r="V136"/>
      <c r="W136" s="96">
        <v>810</v>
      </c>
    </row>
    <row r="137" spans="18:23" ht="12.75">
      <c r="R137" s="17" t="s">
        <v>2540</v>
      </c>
      <c r="S137" s="41" t="s">
        <v>2541</v>
      </c>
      <c r="T137" s="40">
        <v>206.91</v>
      </c>
      <c r="V137" s="944" t="s">
        <v>5409</v>
      </c>
      <c r="W137" s="96">
        <v>810</v>
      </c>
    </row>
    <row r="138" spans="18:23" ht="12.75">
      <c r="R138" s="34" t="s">
        <v>2544</v>
      </c>
      <c r="S138" s="49" t="s">
        <v>2545</v>
      </c>
      <c r="T138" s="44">
        <v>248.37</v>
      </c>
      <c r="V138" s="944" t="s">
        <v>5410</v>
      </c>
      <c r="W138" s="96">
        <v>810</v>
      </c>
    </row>
    <row r="139" spans="18:23" ht="13.5" thickBot="1">
      <c r="R139" s="33" t="s">
        <v>2547</v>
      </c>
      <c r="S139" s="43" t="s">
        <v>2548</v>
      </c>
      <c r="T139" s="42">
        <v>317.9</v>
      </c>
      <c r="V139" s="944" t="s">
        <v>5411</v>
      </c>
      <c r="W139" s="96">
        <v>810</v>
      </c>
    </row>
  </sheetData>
  <sheetProtection selectLockedCells="1" selectUnlockedCells="1"/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5118110236220472"/>
  <pageSetup fitToHeight="0" fitToWidth="0" horizontalDpi="600" verticalDpi="600" orientation="portrait" paperSize="9" r:id="rId1"/>
  <headerFooter alignWithMargins="0">
    <oddFooter>&amp;C49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N1:AB137"/>
  <sheetViews>
    <sheetView view="pageBreakPreview" zoomScale="140" zoomScaleSheetLayoutView="14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12.75390625" style="54" customWidth="1"/>
    <col min="15" max="15" width="25.75390625" style="54" customWidth="1"/>
    <col min="16" max="16" width="9.75390625" style="54" customWidth="1"/>
    <col min="17" max="17" width="1.00390625" style="54" customWidth="1"/>
    <col min="18" max="18" width="12.75390625" style="0" customWidth="1"/>
    <col min="19" max="19" width="25.75390625" style="54" customWidth="1"/>
    <col min="20" max="20" width="9.75390625" style="0" customWidth="1"/>
    <col min="21" max="21" width="2.25390625" style="54" customWidth="1"/>
    <col min="22" max="22" width="10.00390625" style="54" customWidth="1"/>
    <col min="23" max="23" width="6.75390625" style="54" customWidth="1"/>
    <col min="24" max="29" width="2.25390625" style="54" customWidth="1"/>
    <col min="32" max="16384" width="9.125" style="54" customWidth="1"/>
  </cols>
  <sheetData>
    <row r="1" spans="14:20" ht="9.75" customHeight="1">
      <c r="N1" s="55" t="s">
        <v>7</v>
      </c>
      <c r="R1" s="54"/>
      <c r="T1" s="1597" t="s">
        <v>6553</v>
      </c>
    </row>
    <row r="2" spans="14:20" ht="12" customHeight="1">
      <c r="N2" s="1576" t="s">
        <v>2772</v>
      </c>
      <c r="O2" s="926"/>
      <c r="P2" s="926"/>
      <c r="Q2" s="926"/>
      <c r="R2" s="926"/>
      <c r="S2" s="926"/>
      <c r="T2" s="929"/>
    </row>
    <row r="3" spans="14:19" ht="16.5" customHeight="1">
      <c r="N3" s="37" t="s">
        <v>2771</v>
      </c>
      <c r="O3" s="37"/>
      <c r="P3" s="37"/>
      <c r="Q3" s="37"/>
      <c r="R3" s="37"/>
      <c r="S3" s="37"/>
    </row>
    <row r="4" spans="14:20" ht="12" customHeight="1" thickBot="1">
      <c r="N4" s="19"/>
      <c r="O4" s="19"/>
      <c r="P4" s="19"/>
      <c r="Q4" s="19"/>
      <c r="R4" s="19"/>
      <c r="S4" s="19"/>
      <c r="T4" s="19"/>
    </row>
    <row r="5" spans="14:20" ht="10.5" customHeight="1" thickBot="1">
      <c r="N5" s="36" t="s">
        <v>2773</v>
      </c>
      <c r="O5" s="26" t="s">
        <v>1436</v>
      </c>
      <c r="P5" s="21" t="s">
        <v>1784</v>
      </c>
      <c r="Q5" s="19"/>
      <c r="R5" s="36" t="s">
        <v>2773</v>
      </c>
      <c r="S5" s="48" t="s">
        <v>1436</v>
      </c>
      <c r="T5" s="47" t="s">
        <v>1784</v>
      </c>
    </row>
    <row r="6" spans="14:20" ht="10.5" customHeight="1" thickBot="1">
      <c r="N6" s="9" t="s">
        <v>4069</v>
      </c>
      <c r="O6" s="19"/>
      <c r="P6" s="19"/>
      <c r="Q6" s="19"/>
      <c r="R6" s="9" t="s">
        <v>4070</v>
      </c>
      <c r="S6" s="19"/>
      <c r="T6" s="19"/>
    </row>
    <row r="7" spans="14:23" ht="10.5" customHeight="1">
      <c r="N7" s="1402" t="s">
        <v>5520</v>
      </c>
      <c r="O7" s="31" t="s">
        <v>4167</v>
      </c>
      <c r="P7" s="1382">
        <f>T75</f>
        <v>0.68</v>
      </c>
      <c r="Q7" s="19"/>
      <c r="R7" s="1154" t="s">
        <v>5521</v>
      </c>
      <c r="S7" s="31" t="s">
        <v>4071</v>
      </c>
      <c r="T7" s="1310">
        <v>1.79</v>
      </c>
      <c r="V7" s="101" t="s">
        <v>5571</v>
      </c>
      <c r="W7" s="101">
        <v>840</v>
      </c>
    </row>
    <row r="8" spans="14:28" ht="10.5" customHeight="1">
      <c r="N8" s="1403" t="s">
        <v>5540</v>
      </c>
      <c r="O8" s="30" t="s">
        <v>4168</v>
      </c>
      <c r="P8" s="1383">
        <f aca="true" t="shared" si="0" ref="P8:P18">T76</f>
        <v>0.98</v>
      </c>
      <c r="Q8" s="19"/>
      <c r="R8" s="1432" t="s">
        <v>5522</v>
      </c>
      <c r="S8" s="30" t="s">
        <v>4072</v>
      </c>
      <c r="T8" s="1274">
        <v>2.49</v>
      </c>
      <c r="V8" s="103" t="s">
        <v>5572</v>
      </c>
      <c r="W8" s="101">
        <v>840</v>
      </c>
      <c r="AA8" s="86"/>
      <c r="AB8" s="86"/>
    </row>
    <row r="9" spans="14:23" ht="10.5" customHeight="1">
      <c r="N9" s="1404" t="s">
        <v>5541</v>
      </c>
      <c r="O9" s="30" t="s">
        <v>4169</v>
      </c>
      <c r="P9" s="1383">
        <f t="shared" si="0"/>
        <v>1.63</v>
      </c>
      <c r="Q9" s="19"/>
      <c r="R9" s="1155" t="s">
        <v>5523</v>
      </c>
      <c r="S9" s="30" t="s">
        <v>4073</v>
      </c>
      <c r="T9" s="1275">
        <v>4.18</v>
      </c>
      <c r="V9" s="105" t="s">
        <v>5573</v>
      </c>
      <c r="W9" s="101">
        <v>840</v>
      </c>
    </row>
    <row r="10" spans="14:23" ht="10.5" customHeight="1">
      <c r="N10" s="1405" t="s">
        <v>5542</v>
      </c>
      <c r="O10" s="30" t="s">
        <v>4170</v>
      </c>
      <c r="P10" s="1383">
        <f t="shared" si="0"/>
        <v>2.45</v>
      </c>
      <c r="Q10" s="19"/>
      <c r="R10" s="1433" t="s">
        <v>5524</v>
      </c>
      <c r="S10" s="30" t="s">
        <v>4074</v>
      </c>
      <c r="T10" s="1276">
        <v>5.6</v>
      </c>
      <c r="V10" s="107" t="s">
        <v>5574</v>
      </c>
      <c r="W10" s="101">
        <v>840</v>
      </c>
    </row>
    <row r="11" spans="14:23" ht="10.5" customHeight="1">
      <c r="N11" s="34">
        <v>10216</v>
      </c>
      <c r="O11" s="30" t="s">
        <v>4171</v>
      </c>
      <c r="P11" s="1383">
        <f t="shared" si="0"/>
        <v>4.59</v>
      </c>
      <c r="Q11" s="19"/>
      <c r="R11" s="34">
        <v>10028</v>
      </c>
      <c r="S11" s="30" t="s">
        <v>4075</v>
      </c>
      <c r="T11" s="1277">
        <v>10.15</v>
      </c>
      <c r="V11" s="117" t="s">
        <v>5575</v>
      </c>
      <c r="W11" s="101">
        <v>840</v>
      </c>
    </row>
    <row r="12" spans="14:23" ht="10.5" customHeight="1">
      <c r="N12" s="1406" t="s">
        <v>5543</v>
      </c>
      <c r="O12" s="30" t="s">
        <v>4172</v>
      </c>
      <c r="P12" s="1383">
        <f t="shared" si="0"/>
        <v>0.87</v>
      </c>
      <c r="Q12" s="19"/>
      <c r="R12" s="34">
        <v>10029</v>
      </c>
      <c r="S12" s="30" t="s">
        <v>4076</v>
      </c>
      <c r="T12" s="1278">
        <v>16.12</v>
      </c>
      <c r="V12" s="119" t="s">
        <v>5576</v>
      </c>
      <c r="W12" s="101">
        <v>840</v>
      </c>
    </row>
    <row r="13" spans="14:23" ht="10.5" customHeight="1" thickBot="1">
      <c r="N13" s="1407" t="s">
        <v>5544</v>
      </c>
      <c r="O13" s="30" t="s">
        <v>4173</v>
      </c>
      <c r="P13" s="1383">
        <f t="shared" si="0"/>
        <v>1.39</v>
      </c>
      <c r="Q13" s="19"/>
      <c r="R13" s="33" t="s">
        <v>2780</v>
      </c>
      <c r="S13" s="29" t="s">
        <v>4077</v>
      </c>
      <c r="T13" s="1283">
        <v>27.52</v>
      </c>
      <c r="V13" s="121" t="s">
        <v>5577</v>
      </c>
      <c r="W13" s="101">
        <v>840</v>
      </c>
    </row>
    <row r="14" spans="14:23" ht="10.5" customHeight="1" thickBot="1">
      <c r="N14" s="1408" t="s">
        <v>5545</v>
      </c>
      <c r="O14" s="30" t="s">
        <v>4174</v>
      </c>
      <c r="P14" s="1383">
        <f t="shared" si="0"/>
        <v>2.38</v>
      </c>
      <c r="Q14" s="19"/>
      <c r="R14" s="9" t="s">
        <v>4078</v>
      </c>
      <c r="S14" s="19"/>
      <c r="T14" s="19"/>
      <c r="V14"/>
      <c r="W14" s="101">
        <v>840</v>
      </c>
    </row>
    <row r="15" spans="14:23" ht="10.5" customHeight="1">
      <c r="N15" s="1409" t="s">
        <v>5546</v>
      </c>
      <c r="O15" s="30" t="s">
        <v>4175</v>
      </c>
      <c r="P15" s="1383">
        <f t="shared" si="0"/>
        <v>3.66</v>
      </c>
      <c r="Q15" s="19"/>
      <c r="R15" s="1208" t="s">
        <v>5525</v>
      </c>
      <c r="S15" s="31" t="s">
        <v>4079</v>
      </c>
      <c r="T15" s="1413">
        <v>1.59</v>
      </c>
      <c r="V15" s="127" t="s">
        <v>5578</v>
      </c>
      <c r="W15" s="101">
        <v>840</v>
      </c>
    </row>
    <row r="16" spans="14:23" ht="10.5" customHeight="1">
      <c r="N16" s="34">
        <v>10016</v>
      </c>
      <c r="O16" s="30" t="s">
        <v>4176</v>
      </c>
      <c r="P16" s="1383">
        <f t="shared" si="0"/>
        <v>7.39</v>
      </c>
      <c r="Q16" s="19"/>
      <c r="R16" s="1429" t="s">
        <v>5526</v>
      </c>
      <c r="S16" s="30" t="s">
        <v>4080</v>
      </c>
      <c r="T16" s="1338">
        <v>2.18</v>
      </c>
      <c r="V16" s="131" t="s">
        <v>5579</v>
      </c>
      <c r="W16" s="101">
        <v>840</v>
      </c>
    </row>
    <row r="17" spans="14:23" ht="10.5" customHeight="1">
      <c r="N17" s="34">
        <v>10018</v>
      </c>
      <c r="O17" s="30" t="s">
        <v>4177</v>
      </c>
      <c r="P17" s="1383">
        <f t="shared" si="0"/>
        <v>11.44</v>
      </c>
      <c r="Q17" s="19"/>
      <c r="R17" s="1430" t="s">
        <v>5527</v>
      </c>
      <c r="S17" s="30" t="s">
        <v>4081</v>
      </c>
      <c r="T17" s="1280">
        <v>3.6</v>
      </c>
      <c r="V17" s="138" t="s">
        <v>5580</v>
      </c>
      <c r="W17" s="101">
        <v>840</v>
      </c>
    </row>
    <row r="18" spans="14:23" ht="10.5" customHeight="1" thickBot="1">
      <c r="N18" s="33" t="s">
        <v>2774</v>
      </c>
      <c r="O18" s="29" t="s">
        <v>4178</v>
      </c>
      <c r="P18" s="1384">
        <f t="shared" si="0"/>
        <v>16.85</v>
      </c>
      <c r="Q18" s="19"/>
      <c r="R18" s="1431" t="s">
        <v>5528</v>
      </c>
      <c r="S18" s="30" t="s">
        <v>4082</v>
      </c>
      <c r="T18" s="1289">
        <v>5.46</v>
      </c>
      <c r="V18" s="145" t="s">
        <v>5581</v>
      </c>
      <c r="W18" s="101">
        <v>840</v>
      </c>
    </row>
    <row r="19" spans="14:23" ht="10.5" customHeight="1">
      <c r="N19" s="19"/>
      <c r="O19" s="19"/>
      <c r="P19" s="19"/>
      <c r="Q19" s="19"/>
      <c r="R19" s="34" t="s">
        <v>2775</v>
      </c>
      <c r="S19" s="30" t="s">
        <v>4083</v>
      </c>
      <c r="T19" s="1290">
        <v>9.37</v>
      </c>
      <c r="V19" s="147" t="s">
        <v>5582</v>
      </c>
      <c r="W19" s="101">
        <v>840</v>
      </c>
    </row>
    <row r="20" spans="14:23" ht="10.5" customHeight="1">
      <c r="N20" s="19"/>
      <c r="O20" s="19"/>
      <c r="P20" s="19"/>
      <c r="Q20" s="19"/>
      <c r="R20" s="34" t="s">
        <v>2776</v>
      </c>
      <c r="S20" s="30" t="s">
        <v>4084</v>
      </c>
      <c r="T20" s="1290">
        <v>14.51</v>
      </c>
      <c r="V20" s="147" t="s">
        <v>5583</v>
      </c>
      <c r="W20" s="101">
        <v>840</v>
      </c>
    </row>
    <row r="21" spans="14:23" ht="10.5" customHeight="1">
      <c r="N21" s="19"/>
      <c r="O21" s="19"/>
      <c r="P21" s="19"/>
      <c r="Q21" s="19"/>
      <c r="R21" s="34" t="s">
        <v>2777</v>
      </c>
      <c r="S21" s="30" t="s">
        <v>4085</v>
      </c>
      <c r="T21" s="1290">
        <v>26.69</v>
      </c>
      <c r="V21" s="147" t="s">
        <v>5584</v>
      </c>
      <c r="W21" s="101">
        <v>840</v>
      </c>
    </row>
    <row r="22" spans="14:23" ht="10.5" customHeight="1">
      <c r="N22" s="19"/>
      <c r="O22" s="19"/>
      <c r="P22" s="19"/>
      <c r="Q22" s="19"/>
      <c r="R22" s="34" t="s">
        <v>2778</v>
      </c>
      <c r="S22" s="30" t="s">
        <v>4086</v>
      </c>
      <c r="T22" s="1290">
        <v>42.53</v>
      </c>
      <c r="V22" s="147" t="s">
        <v>5585</v>
      </c>
      <c r="W22" s="101">
        <v>840</v>
      </c>
    </row>
    <row r="23" spans="14:23" ht="10.5" customHeight="1" thickBot="1">
      <c r="N23" s="19"/>
      <c r="O23" s="19"/>
      <c r="P23" s="19"/>
      <c r="Q23" s="19"/>
      <c r="R23" s="33" t="s">
        <v>2779</v>
      </c>
      <c r="S23" s="29" t="s">
        <v>4087</v>
      </c>
      <c r="T23" s="1414">
        <v>58.94</v>
      </c>
      <c r="V23" s="147" t="s">
        <v>5586</v>
      </c>
      <c r="W23" s="101">
        <v>840</v>
      </c>
    </row>
    <row r="24" spans="14:23" ht="10.5" customHeight="1">
      <c r="N24" s="19"/>
      <c r="O24" s="19"/>
      <c r="P24" s="19"/>
      <c r="Q24" s="19"/>
      <c r="R24" s="19"/>
      <c r="S24" s="19"/>
      <c r="T24" s="19"/>
      <c r="V24"/>
      <c r="W24" s="101">
        <v>840</v>
      </c>
    </row>
    <row r="25" spans="14:23" ht="10.5" customHeight="1" thickBot="1">
      <c r="N25" s="9" t="s">
        <v>4088</v>
      </c>
      <c r="O25" s="19"/>
      <c r="P25" s="19"/>
      <c r="Q25" s="19"/>
      <c r="R25" s="9" t="s">
        <v>2674</v>
      </c>
      <c r="S25" s="19"/>
      <c r="T25" s="19"/>
      <c r="V25"/>
      <c r="W25" s="101">
        <v>840</v>
      </c>
    </row>
    <row r="26" spans="14:23" ht="10.5" customHeight="1">
      <c r="N26" s="1398" t="s">
        <v>5547</v>
      </c>
      <c r="O26" s="31" t="s">
        <v>4089</v>
      </c>
      <c r="P26" s="1382">
        <f aca="true" t="shared" si="1" ref="P26:P32">T94</f>
        <v>0.12</v>
      </c>
      <c r="Q26" s="19"/>
      <c r="R26" s="1197" t="s">
        <v>5529</v>
      </c>
      <c r="S26" s="31" t="s">
        <v>4116</v>
      </c>
      <c r="T26" s="1292">
        <v>0.2</v>
      </c>
      <c r="V26" s="151" t="s">
        <v>5587</v>
      </c>
      <c r="W26" s="101">
        <v>840</v>
      </c>
    </row>
    <row r="27" spans="14:23" ht="10.5" customHeight="1">
      <c r="N27" s="1399" t="s">
        <v>5548</v>
      </c>
      <c r="O27" s="30" t="s">
        <v>4090</v>
      </c>
      <c r="P27" s="1383">
        <f t="shared" si="1"/>
        <v>0.17</v>
      </c>
      <c r="Q27" s="19"/>
      <c r="R27" s="1198" t="s">
        <v>5530</v>
      </c>
      <c r="S27" s="30" t="s">
        <v>4118</v>
      </c>
      <c r="T27" s="1319">
        <v>0.3</v>
      </c>
      <c r="V27" s="155" t="s">
        <v>5588</v>
      </c>
      <c r="W27" s="101">
        <v>840</v>
      </c>
    </row>
    <row r="28" spans="14:23" ht="10.5" customHeight="1">
      <c r="N28" s="1400" t="s">
        <v>5549</v>
      </c>
      <c r="O28" s="30" t="s">
        <v>4091</v>
      </c>
      <c r="P28" s="1383">
        <f t="shared" si="1"/>
        <v>0.31</v>
      </c>
      <c r="Q28" s="19"/>
      <c r="R28" s="1201" t="s">
        <v>5531</v>
      </c>
      <c r="S28" s="30" t="s">
        <v>4119</v>
      </c>
      <c r="T28" s="1296">
        <v>0.6</v>
      </c>
      <c r="U28" s="54" t="s">
        <v>0</v>
      </c>
      <c r="V28" s="166" t="s">
        <v>5589</v>
      </c>
      <c r="W28" s="101">
        <v>840</v>
      </c>
    </row>
    <row r="29" spans="14:23" ht="10.5" customHeight="1">
      <c r="N29" s="1401" t="s">
        <v>5550</v>
      </c>
      <c r="O29" s="30" t="s">
        <v>4092</v>
      </c>
      <c r="P29" s="1383">
        <f t="shared" si="1"/>
        <v>0.51</v>
      </c>
      <c r="Q29" s="19"/>
      <c r="R29" s="1199" t="s">
        <v>5532</v>
      </c>
      <c r="S29" s="30" t="s">
        <v>4129</v>
      </c>
      <c r="T29" s="1346">
        <v>1.02</v>
      </c>
      <c r="V29" s="170" t="s">
        <v>5590</v>
      </c>
      <c r="W29" s="101">
        <v>840</v>
      </c>
    </row>
    <row r="30" spans="14:23" ht="10.5" customHeight="1">
      <c r="N30" s="34">
        <v>11016</v>
      </c>
      <c r="O30" s="30" t="s">
        <v>4093</v>
      </c>
      <c r="P30" s="1383">
        <f t="shared" si="1"/>
        <v>0.99</v>
      </c>
      <c r="Q30" s="19"/>
      <c r="R30" s="34">
        <v>13116</v>
      </c>
      <c r="S30" s="30" t="s">
        <v>4130</v>
      </c>
      <c r="T30" s="1347">
        <v>1.94</v>
      </c>
      <c r="V30" s="172" t="s">
        <v>5591</v>
      </c>
      <c r="W30" s="101">
        <v>840</v>
      </c>
    </row>
    <row r="31" spans="14:23" ht="10.5" customHeight="1" thickBot="1">
      <c r="N31" s="34" t="s">
        <v>2782</v>
      </c>
      <c r="O31" s="30" t="s">
        <v>4094</v>
      </c>
      <c r="P31" s="1383">
        <f t="shared" si="1"/>
        <v>1.89</v>
      </c>
      <c r="Q31" s="19"/>
      <c r="R31" s="33">
        <v>13118</v>
      </c>
      <c r="S31" s="29" t="s">
        <v>4131</v>
      </c>
      <c r="T31" s="1415">
        <v>3.79</v>
      </c>
      <c r="V31" s="172" t="s">
        <v>5592</v>
      </c>
      <c r="W31" s="101">
        <v>840</v>
      </c>
    </row>
    <row r="32" spans="14:23" ht="10.5" customHeight="1" thickBot="1">
      <c r="N32" s="33" t="s">
        <v>2783</v>
      </c>
      <c r="O32" s="29" t="s">
        <v>4095</v>
      </c>
      <c r="P32" s="1384">
        <f t="shared" si="1"/>
        <v>2.49</v>
      </c>
      <c r="Q32" s="19"/>
      <c r="R32" s="9" t="s">
        <v>4133</v>
      </c>
      <c r="S32" s="19"/>
      <c r="T32" s="19"/>
      <c r="V32"/>
      <c r="W32" s="101">
        <v>840</v>
      </c>
    </row>
    <row r="33" spans="14:23" ht="10.5" customHeight="1" thickBot="1">
      <c r="N33" s="9" t="s">
        <v>4096</v>
      </c>
      <c r="O33" s="19"/>
      <c r="P33" s="19"/>
      <c r="Q33" s="19"/>
      <c r="R33" s="17" t="s">
        <v>2781</v>
      </c>
      <c r="S33" s="31" t="s">
        <v>4132</v>
      </c>
      <c r="T33" s="1323">
        <v>0.37</v>
      </c>
      <c r="V33" s="174" t="s">
        <v>5593</v>
      </c>
      <c r="W33" s="101">
        <v>840</v>
      </c>
    </row>
    <row r="34" spans="14:23" ht="10.5" customHeight="1">
      <c r="N34" s="1392" t="s">
        <v>5551</v>
      </c>
      <c r="O34" s="31" t="s">
        <v>4097</v>
      </c>
      <c r="P34" s="1382">
        <f aca="true" t="shared" si="2" ref="P34:P49">T102</f>
        <v>0.14</v>
      </c>
      <c r="Q34" s="19"/>
      <c r="R34" s="34">
        <v>13532</v>
      </c>
      <c r="S34" s="30" t="s">
        <v>4134</v>
      </c>
      <c r="T34" s="1324">
        <v>0.57</v>
      </c>
      <c r="V34" s="176" t="s">
        <v>5594</v>
      </c>
      <c r="W34" s="101">
        <v>840</v>
      </c>
    </row>
    <row r="35" spans="14:23" ht="10.5" customHeight="1">
      <c r="N35" s="1393" t="s">
        <v>5552</v>
      </c>
      <c r="O35" s="30" t="s">
        <v>4098</v>
      </c>
      <c r="P35" s="1383">
        <f t="shared" si="2"/>
        <v>0.16</v>
      </c>
      <c r="Q35" s="19"/>
      <c r="R35" s="34">
        <v>13533</v>
      </c>
      <c r="S35" s="30" t="s">
        <v>4135</v>
      </c>
      <c r="T35" s="1324">
        <v>0.47</v>
      </c>
      <c r="V35" s="176" t="s">
        <v>5595</v>
      </c>
      <c r="W35" s="101">
        <v>840</v>
      </c>
    </row>
    <row r="36" spans="14:23" ht="10.5" customHeight="1">
      <c r="N36" s="1394" t="s">
        <v>5553</v>
      </c>
      <c r="O36" s="30" t="s">
        <v>4099</v>
      </c>
      <c r="P36" s="1383">
        <f t="shared" si="2"/>
        <v>0.17</v>
      </c>
      <c r="Q36" s="19"/>
      <c r="R36" s="34">
        <v>13534</v>
      </c>
      <c r="S36" s="30" t="s">
        <v>4136</v>
      </c>
      <c r="T36" s="1324">
        <v>0.51</v>
      </c>
      <c r="V36" s="176" t="s">
        <v>5596</v>
      </c>
      <c r="W36" s="101">
        <v>840</v>
      </c>
    </row>
    <row r="37" spans="14:23" ht="10.5" customHeight="1">
      <c r="N37" s="1395" t="s">
        <v>5554</v>
      </c>
      <c r="O37" s="30" t="s">
        <v>4100</v>
      </c>
      <c r="P37" s="1383">
        <f t="shared" si="2"/>
        <v>0.29</v>
      </c>
      <c r="Q37" s="19"/>
      <c r="R37" s="34">
        <v>13538</v>
      </c>
      <c r="S37" s="30" t="s">
        <v>4137</v>
      </c>
      <c r="T37" s="1324">
        <v>0.61</v>
      </c>
      <c r="V37" s="176" t="s">
        <v>5597</v>
      </c>
      <c r="W37" s="101">
        <v>840</v>
      </c>
    </row>
    <row r="38" spans="14:23" ht="10.5" customHeight="1">
      <c r="N38" s="1396" t="s">
        <v>5555</v>
      </c>
      <c r="O38" s="30" t="s">
        <v>4101</v>
      </c>
      <c r="P38" s="1383">
        <f t="shared" si="2"/>
        <v>0.29</v>
      </c>
      <c r="Q38" s="19"/>
      <c r="R38" s="34">
        <v>13540</v>
      </c>
      <c r="S38" s="30" t="s">
        <v>4138</v>
      </c>
      <c r="T38" s="1324">
        <v>0.49</v>
      </c>
      <c r="V38" s="176" t="s">
        <v>5598</v>
      </c>
      <c r="W38" s="101">
        <v>840</v>
      </c>
    </row>
    <row r="39" spans="14:23" ht="10.5" customHeight="1">
      <c r="N39" s="1397" t="s">
        <v>5556</v>
      </c>
      <c r="O39" s="30" t="s">
        <v>4102</v>
      </c>
      <c r="P39" s="1383">
        <f t="shared" si="2"/>
        <v>0.39</v>
      </c>
      <c r="Q39" s="19"/>
      <c r="R39" s="34">
        <v>13542</v>
      </c>
      <c r="S39" s="30" t="s">
        <v>4139</v>
      </c>
      <c r="T39" s="1324">
        <v>0.83</v>
      </c>
      <c r="V39" s="176" t="s">
        <v>5599</v>
      </c>
      <c r="W39" s="101">
        <v>840</v>
      </c>
    </row>
    <row r="40" spans="14:23" ht="10.5" customHeight="1">
      <c r="N40" s="34">
        <v>11124</v>
      </c>
      <c r="O40" s="30" t="s">
        <v>4103</v>
      </c>
      <c r="P40" s="1383">
        <f t="shared" si="2"/>
        <v>0.55</v>
      </c>
      <c r="Q40" s="19"/>
      <c r="R40" s="34">
        <v>13544</v>
      </c>
      <c r="S40" s="30" t="s">
        <v>4140</v>
      </c>
      <c r="T40" s="1324">
        <v>0.92</v>
      </c>
      <c r="V40" s="176" t="s">
        <v>5600</v>
      </c>
      <c r="W40" s="101">
        <v>840</v>
      </c>
    </row>
    <row r="41" spans="14:23" ht="10.5" customHeight="1">
      <c r="N41" s="34">
        <v>11126</v>
      </c>
      <c r="O41" s="30" t="s">
        <v>4104</v>
      </c>
      <c r="P41" s="1383">
        <f t="shared" si="2"/>
        <v>0.61</v>
      </c>
      <c r="Q41" s="19"/>
      <c r="R41" s="34">
        <v>13546</v>
      </c>
      <c r="S41" s="30" t="s">
        <v>4141</v>
      </c>
      <c r="T41" s="1324">
        <v>0.92</v>
      </c>
      <c r="V41" s="176" t="s">
        <v>5601</v>
      </c>
      <c r="W41" s="101">
        <v>840</v>
      </c>
    </row>
    <row r="42" spans="14:23" ht="10.5" customHeight="1">
      <c r="N42" s="34">
        <v>11128</v>
      </c>
      <c r="O42" s="30" t="s">
        <v>4105</v>
      </c>
      <c r="P42" s="1383">
        <f t="shared" si="2"/>
        <v>0.6</v>
      </c>
      <c r="Q42" s="19"/>
      <c r="R42" s="34" t="s">
        <v>2784</v>
      </c>
      <c r="S42" s="30" t="s">
        <v>4142</v>
      </c>
      <c r="T42" s="1349">
        <v>1.84</v>
      </c>
      <c r="V42" s="178" t="s">
        <v>5602</v>
      </c>
      <c r="W42" s="101">
        <v>840</v>
      </c>
    </row>
    <row r="43" spans="14:23" ht="10.5" customHeight="1">
      <c r="N43" s="34">
        <v>11130</v>
      </c>
      <c r="O43" s="30" t="s">
        <v>4106</v>
      </c>
      <c r="P43" s="1383">
        <f t="shared" si="2"/>
        <v>0.69</v>
      </c>
      <c r="Q43" s="19"/>
      <c r="R43" s="34" t="s">
        <v>2785</v>
      </c>
      <c r="S43" s="30" t="s">
        <v>4143</v>
      </c>
      <c r="T43" s="1349">
        <v>1.86</v>
      </c>
      <c r="V43" s="178" t="s">
        <v>5603</v>
      </c>
      <c r="W43" s="101">
        <v>840</v>
      </c>
    </row>
    <row r="44" spans="14:23" ht="10.5" customHeight="1">
      <c r="N44" s="34">
        <v>11132</v>
      </c>
      <c r="O44" s="30" t="s">
        <v>4107</v>
      </c>
      <c r="P44" s="1383">
        <f t="shared" si="2"/>
        <v>0.97</v>
      </c>
      <c r="Q44" s="19"/>
      <c r="R44" s="34" t="s">
        <v>2786</v>
      </c>
      <c r="S44" s="30" t="s">
        <v>4144</v>
      </c>
      <c r="T44" s="1349">
        <v>1.91</v>
      </c>
      <c r="V44" s="178" t="s">
        <v>5604</v>
      </c>
      <c r="W44" s="101">
        <v>840</v>
      </c>
    </row>
    <row r="45" spans="14:23" ht="10.5" customHeight="1">
      <c r="N45" s="34">
        <v>11134</v>
      </c>
      <c r="O45" s="30" t="s">
        <v>4108</v>
      </c>
      <c r="P45" s="1383">
        <f t="shared" si="2"/>
        <v>1.08</v>
      </c>
      <c r="Q45" s="19"/>
      <c r="R45" s="34" t="s">
        <v>2787</v>
      </c>
      <c r="S45" s="30" t="s">
        <v>4145</v>
      </c>
      <c r="T45" s="1349">
        <v>1.87</v>
      </c>
      <c r="V45" s="178" t="s">
        <v>5605</v>
      </c>
      <c r="W45" s="101">
        <v>840</v>
      </c>
    </row>
    <row r="46" spans="14:23" ht="10.5" customHeight="1">
      <c r="N46" s="34" t="s">
        <v>2793</v>
      </c>
      <c r="O46" s="30" t="s">
        <v>4109</v>
      </c>
      <c r="P46" s="1383">
        <f t="shared" si="2"/>
        <v>0.98</v>
      </c>
      <c r="Q46" s="19"/>
      <c r="R46" s="34" t="s">
        <v>2788</v>
      </c>
      <c r="S46" s="30" t="s">
        <v>4146</v>
      </c>
      <c r="T46" s="1349">
        <v>3.34</v>
      </c>
      <c r="V46" s="178" t="s">
        <v>5606</v>
      </c>
      <c r="W46" s="101">
        <v>840</v>
      </c>
    </row>
    <row r="47" spans="14:23" ht="10.5" customHeight="1">
      <c r="N47" s="34" t="s">
        <v>2794</v>
      </c>
      <c r="O47" s="30" t="s">
        <v>4110</v>
      </c>
      <c r="P47" s="1383">
        <f t="shared" si="2"/>
        <v>1.28</v>
      </c>
      <c r="Q47" s="19"/>
      <c r="R47" s="34" t="s">
        <v>2789</v>
      </c>
      <c r="S47" s="30" t="s">
        <v>4147</v>
      </c>
      <c r="T47" s="1349">
        <v>3.34</v>
      </c>
      <c r="V47" s="178" t="s">
        <v>5607</v>
      </c>
      <c r="W47" s="101">
        <v>840</v>
      </c>
    </row>
    <row r="48" spans="14:23" ht="10.5" customHeight="1">
      <c r="N48" s="34" t="s">
        <v>2795</v>
      </c>
      <c r="O48" s="30" t="s">
        <v>4111</v>
      </c>
      <c r="P48" s="1383">
        <f t="shared" si="2"/>
        <v>1.69</v>
      </c>
      <c r="Q48" s="19"/>
      <c r="R48" s="34" t="s">
        <v>2790</v>
      </c>
      <c r="S48" s="30" t="s">
        <v>4148</v>
      </c>
      <c r="T48" s="1349">
        <v>3.34</v>
      </c>
      <c r="V48" s="178" t="s">
        <v>5608</v>
      </c>
      <c r="W48" s="101">
        <v>840</v>
      </c>
    </row>
    <row r="49" spans="14:23" ht="10.5" customHeight="1" thickBot="1">
      <c r="N49" s="33" t="s">
        <v>2797</v>
      </c>
      <c r="O49" s="29" t="s">
        <v>4112</v>
      </c>
      <c r="P49" s="1384">
        <f t="shared" si="2"/>
        <v>2.31</v>
      </c>
      <c r="Q49" s="19"/>
      <c r="R49" s="34" t="s">
        <v>2791</v>
      </c>
      <c r="S49" s="30" t="s">
        <v>4149</v>
      </c>
      <c r="T49" s="1349">
        <v>3.34</v>
      </c>
      <c r="V49" s="178" t="s">
        <v>5609</v>
      </c>
      <c r="W49" s="101">
        <v>840</v>
      </c>
    </row>
    <row r="50" spans="14:23" ht="10.5" customHeight="1" thickBot="1">
      <c r="N50" s="9" t="s">
        <v>4113</v>
      </c>
      <c r="O50" s="19"/>
      <c r="P50" s="19"/>
      <c r="Q50" s="19"/>
      <c r="R50" s="33" t="s">
        <v>2792</v>
      </c>
      <c r="S50" s="29" t="s">
        <v>4150</v>
      </c>
      <c r="T50" s="1325">
        <v>3.43</v>
      </c>
      <c r="V50" s="178" t="s">
        <v>5610</v>
      </c>
      <c r="W50" s="101">
        <v>840</v>
      </c>
    </row>
    <row r="51" spans="14:23" ht="10.5" customHeight="1" thickBot="1">
      <c r="N51" s="1387" t="s">
        <v>5557</v>
      </c>
      <c r="O51" s="31" t="s">
        <v>4122</v>
      </c>
      <c r="P51" s="1382">
        <f aca="true" t="shared" si="3" ref="P51:P57">T119</f>
        <v>0.14</v>
      </c>
      <c r="Q51" s="19"/>
      <c r="R51" s="9" t="s">
        <v>3974</v>
      </c>
      <c r="S51" s="19"/>
      <c r="T51" s="19"/>
      <c r="V51"/>
      <c r="W51" s="101">
        <v>840</v>
      </c>
    </row>
    <row r="52" spans="14:23" ht="10.5" customHeight="1">
      <c r="N52" s="1388" t="s">
        <v>5558</v>
      </c>
      <c r="O52" s="30" t="s">
        <v>4120</v>
      </c>
      <c r="P52" s="1383">
        <f t="shared" si="3"/>
        <v>0.23</v>
      </c>
      <c r="Q52" s="19"/>
      <c r="R52" s="1425" t="s">
        <v>5533</v>
      </c>
      <c r="S52" s="31" t="s">
        <v>4151</v>
      </c>
      <c r="T52" s="1351">
        <v>0.17</v>
      </c>
      <c r="V52" s="188" t="s">
        <v>5611</v>
      </c>
      <c r="W52" s="101">
        <v>840</v>
      </c>
    </row>
    <row r="53" spans="14:23" ht="10.5" customHeight="1">
      <c r="N53" s="1389" t="s">
        <v>5559</v>
      </c>
      <c r="O53" s="30" t="s">
        <v>4121</v>
      </c>
      <c r="P53" s="1383">
        <f t="shared" si="3"/>
        <v>0.44</v>
      </c>
      <c r="Q53" s="19"/>
      <c r="R53" s="1426" t="s">
        <v>5534</v>
      </c>
      <c r="S53" s="30" t="s">
        <v>4152</v>
      </c>
      <c r="T53" s="1353">
        <v>0.22</v>
      </c>
      <c r="V53" s="197" t="s">
        <v>5612</v>
      </c>
      <c r="W53" s="101">
        <v>840</v>
      </c>
    </row>
    <row r="54" spans="14:23" ht="10.5" customHeight="1">
      <c r="N54" s="1390" t="s">
        <v>5560</v>
      </c>
      <c r="O54" s="30" t="s">
        <v>4123</v>
      </c>
      <c r="P54" s="1383">
        <f t="shared" si="3"/>
        <v>0.76</v>
      </c>
      <c r="Q54" s="19"/>
      <c r="R54" s="1427" t="s">
        <v>5535</v>
      </c>
      <c r="S54" s="30" t="s">
        <v>4153</v>
      </c>
      <c r="T54" s="1356">
        <v>0.32</v>
      </c>
      <c r="V54" s="201" t="s">
        <v>5613</v>
      </c>
      <c r="W54" s="101">
        <v>840</v>
      </c>
    </row>
    <row r="55" spans="14:23" ht="10.5" customHeight="1">
      <c r="N55" s="1391" t="s">
        <v>5561</v>
      </c>
      <c r="O55" s="30" t="s">
        <v>4124</v>
      </c>
      <c r="P55" s="1383">
        <f t="shared" si="3"/>
        <v>1.5</v>
      </c>
      <c r="Q55" s="19"/>
      <c r="R55" s="1428" t="s">
        <v>5536</v>
      </c>
      <c r="S55" s="30" t="s">
        <v>4154</v>
      </c>
      <c r="T55" s="1359">
        <v>0.49</v>
      </c>
      <c r="V55" s="205" t="s">
        <v>5614</v>
      </c>
      <c r="W55" s="101">
        <v>840</v>
      </c>
    </row>
    <row r="56" spans="14:23" ht="10.5" customHeight="1">
      <c r="N56" s="34">
        <v>12118</v>
      </c>
      <c r="O56" s="30" t="s">
        <v>4125</v>
      </c>
      <c r="P56" s="1383">
        <f t="shared" si="3"/>
        <v>2.79</v>
      </c>
      <c r="Q56" s="19"/>
      <c r="R56" s="34" t="s">
        <v>2796</v>
      </c>
      <c r="S56" s="30" t="s">
        <v>4155</v>
      </c>
      <c r="T56" s="1332">
        <v>1.77</v>
      </c>
      <c r="V56" s="212" t="s">
        <v>5615</v>
      </c>
      <c r="W56" s="101">
        <v>840</v>
      </c>
    </row>
    <row r="57" spans="14:23" ht="10.5" customHeight="1" thickBot="1">
      <c r="N57" s="33" t="s">
        <v>2800</v>
      </c>
      <c r="O57" s="29" t="s">
        <v>4126</v>
      </c>
      <c r="P57" s="1384">
        <f t="shared" si="3"/>
        <v>5.57</v>
      </c>
      <c r="Q57" s="19"/>
      <c r="R57" s="34" t="s">
        <v>2798</v>
      </c>
      <c r="S57" s="30" t="s">
        <v>4156</v>
      </c>
      <c r="T57" s="1332">
        <v>2.47</v>
      </c>
      <c r="V57" s="212" t="s">
        <v>5616</v>
      </c>
      <c r="W57" s="101">
        <v>840</v>
      </c>
    </row>
    <row r="58" spans="14:23" ht="10.5" customHeight="1" thickBot="1">
      <c r="N58" s="9" t="s">
        <v>4115</v>
      </c>
      <c r="O58" s="19"/>
      <c r="P58" s="19"/>
      <c r="Q58" s="19"/>
      <c r="R58" s="33" t="s">
        <v>2799</v>
      </c>
      <c r="S58" s="29" t="s">
        <v>4157</v>
      </c>
      <c r="T58" s="1416">
        <v>4.55</v>
      </c>
      <c r="V58" s="212" t="s">
        <v>5617</v>
      </c>
      <c r="W58" s="101">
        <v>840</v>
      </c>
    </row>
    <row r="59" spans="14:23" ht="10.5" customHeight="1" thickBot="1">
      <c r="N59" s="1410" t="s">
        <v>5562</v>
      </c>
      <c r="O59" s="31" t="s">
        <v>4114</v>
      </c>
      <c r="P59" s="1382">
        <f>T127</f>
        <v>0.25</v>
      </c>
      <c r="Q59" s="19"/>
      <c r="R59" s="9" t="s">
        <v>4165</v>
      </c>
      <c r="S59" s="19"/>
      <c r="T59" s="19"/>
      <c r="V59"/>
      <c r="W59" s="101">
        <v>840</v>
      </c>
    </row>
    <row r="60" spans="14:23" ht="10.5" customHeight="1">
      <c r="N60" s="1411" t="s">
        <v>5563</v>
      </c>
      <c r="O60" s="30" t="s">
        <v>4118</v>
      </c>
      <c r="P60" s="1383">
        <f>T128</f>
        <v>0.29</v>
      </c>
      <c r="Q60" s="19"/>
      <c r="R60" s="1422" t="s">
        <v>5537</v>
      </c>
      <c r="S60" s="31" t="s">
        <v>4164</v>
      </c>
      <c r="T60" s="1417">
        <v>0.45</v>
      </c>
      <c r="V60" s="217" t="s">
        <v>5618</v>
      </c>
      <c r="W60" s="101">
        <v>840</v>
      </c>
    </row>
    <row r="61" spans="14:23" ht="10.5" customHeight="1" thickBot="1">
      <c r="N61" s="1412" t="s">
        <v>5564</v>
      </c>
      <c r="O61" s="29" t="s">
        <v>4119</v>
      </c>
      <c r="P61" s="1384">
        <f>T129</f>
        <v>0.47</v>
      </c>
      <c r="Q61" s="19"/>
      <c r="R61" s="1423" t="s">
        <v>5538</v>
      </c>
      <c r="S61" s="30" t="s">
        <v>4161</v>
      </c>
      <c r="T61" s="1362">
        <v>0.53</v>
      </c>
      <c r="V61" s="221" t="s">
        <v>5619</v>
      </c>
      <c r="W61" s="101">
        <v>840</v>
      </c>
    </row>
    <row r="62" spans="14:23" ht="10.5" customHeight="1" thickBot="1">
      <c r="N62" s="9" t="s">
        <v>4117</v>
      </c>
      <c r="O62" s="19"/>
      <c r="P62" s="19"/>
      <c r="Q62" s="19"/>
      <c r="R62" s="1424" t="s">
        <v>5539</v>
      </c>
      <c r="S62" s="29" t="s">
        <v>4162</v>
      </c>
      <c r="T62" s="1418">
        <v>0.84</v>
      </c>
      <c r="V62" s="231" t="s">
        <v>5620</v>
      </c>
      <c r="W62" s="101">
        <v>840</v>
      </c>
    </row>
    <row r="63" spans="14:23" ht="10.5" customHeight="1" thickBot="1">
      <c r="N63" s="1097" t="s">
        <v>5565</v>
      </c>
      <c r="O63" s="31" t="s">
        <v>4116</v>
      </c>
      <c r="P63" s="1382">
        <f>T131</f>
        <v>0.15</v>
      </c>
      <c r="Q63" s="19"/>
      <c r="R63" s="9" t="s">
        <v>4160</v>
      </c>
      <c r="S63" s="19"/>
      <c r="T63" s="19"/>
      <c r="V63"/>
      <c r="W63" s="101">
        <v>840</v>
      </c>
    </row>
    <row r="64" spans="14:23" ht="10.5" customHeight="1">
      <c r="N64" s="1098" t="s">
        <v>5566</v>
      </c>
      <c r="O64" s="30" t="s">
        <v>4127</v>
      </c>
      <c r="P64" s="1383">
        <f>T132</f>
        <v>0.24</v>
      </c>
      <c r="Q64" s="19"/>
      <c r="R64" s="17">
        <v>17308</v>
      </c>
      <c r="S64" s="31" t="s">
        <v>4151</v>
      </c>
      <c r="T64" s="1419">
        <v>1.86</v>
      </c>
      <c r="V64" s="233" t="s">
        <v>5621</v>
      </c>
      <c r="W64" s="101">
        <v>840</v>
      </c>
    </row>
    <row r="65" spans="14:23" ht="10.5" customHeight="1">
      <c r="N65" s="1099" t="s">
        <v>5567</v>
      </c>
      <c r="O65" s="30" t="s">
        <v>4119</v>
      </c>
      <c r="P65" s="1383">
        <f>T133</f>
        <v>0.42</v>
      </c>
      <c r="Q65" s="19"/>
      <c r="R65" s="34">
        <v>17310</v>
      </c>
      <c r="S65" s="30" t="s">
        <v>4161</v>
      </c>
      <c r="T65" s="1420">
        <v>2.23</v>
      </c>
      <c r="V65" s="233" t="s">
        <v>5622</v>
      </c>
      <c r="W65" s="101">
        <v>840</v>
      </c>
    </row>
    <row r="66" spans="14:23" ht="10.5" customHeight="1" thickBot="1">
      <c r="N66" s="1100" t="s">
        <v>5568</v>
      </c>
      <c r="O66" s="29" t="s">
        <v>4128</v>
      </c>
      <c r="P66" s="1384">
        <f>T134</f>
        <v>0.81</v>
      </c>
      <c r="Q66" s="19"/>
      <c r="R66" s="34">
        <v>17312</v>
      </c>
      <c r="S66" s="30" t="s">
        <v>4162</v>
      </c>
      <c r="T66" s="1420">
        <v>2.49</v>
      </c>
      <c r="V66" s="233" t="s">
        <v>5623</v>
      </c>
      <c r="W66" s="101">
        <v>840</v>
      </c>
    </row>
    <row r="67" spans="14:23" ht="10.5" customHeight="1" thickBot="1">
      <c r="N67" s="19" t="s">
        <v>4159</v>
      </c>
      <c r="O67" s="19"/>
      <c r="P67" s="19"/>
      <c r="Q67" s="19"/>
      <c r="R67" s="33">
        <v>17314</v>
      </c>
      <c r="S67" s="29" t="s">
        <v>4163</v>
      </c>
      <c r="T67" s="1421">
        <v>3.91</v>
      </c>
      <c r="V67" s="233" t="s">
        <v>5624</v>
      </c>
      <c r="W67" s="101">
        <v>840</v>
      </c>
    </row>
    <row r="68" spans="14:23" ht="10.5" customHeight="1">
      <c r="N68" s="1101" t="s">
        <v>5569</v>
      </c>
      <c r="O68" s="31" t="s">
        <v>4158</v>
      </c>
      <c r="P68" s="1382">
        <f>T136</f>
        <v>0.45</v>
      </c>
      <c r="Q68" s="19"/>
      <c r="R68" s="19"/>
      <c r="S68" s="19"/>
      <c r="T68" s="19"/>
      <c r="V68"/>
      <c r="W68" s="101">
        <v>840</v>
      </c>
    </row>
    <row r="69" spans="14:23" ht="10.5" customHeight="1" thickBot="1">
      <c r="N69" s="1102" t="s">
        <v>5570</v>
      </c>
      <c r="O69" s="29" t="s">
        <v>4166</v>
      </c>
      <c r="P69" s="1384">
        <f>T137</f>
        <v>0.65</v>
      </c>
      <c r="Q69" s="19"/>
      <c r="R69" s="19"/>
      <c r="S69" s="19"/>
      <c r="T69" s="19"/>
      <c r="V69"/>
      <c r="W69" s="101">
        <v>840</v>
      </c>
    </row>
    <row r="70" spans="18:23" ht="10.5" customHeight="1">
      <c r="R70" s="54"/>
      <c r="T70" s="54"/>
      <c r="V70"/>
      <c r="W70" s="101">
        <v>840</v>
      </c>
    </row>
    <row r="71" spans="18:23" ht="10.5" customHeight="1">
      <c r="R71" s="54"/>
      <c r="T71" s="54"/>
      <c r="V71"/>
      <c r="W71" s="101">
        <v>840</v>
      </c>
    </row>
    <row r="72" spans="18:23" ht="10.5" customHeight="1" thickBot="1">
      <c r="R72" s="54"/>
      <c r="T72" s="54"/>
      <c r="V72"/>
      <c r="W72" s="101">
        <v>840</v>
      </c>
    </row>
    <row r="73" spans="18:23" ht="10.5" customHeight="1" thickBot="1">
      <c r="R73" s="36" t="s">
        <v>2773</v>
      </c>
      <c r="S73" s="48" t="s">
        <v>1436</v>
      </c>
      <c r="T73" s="47" t="s">
        <v>1784</v>
      </c>
      <c r="V73"/>
      <c r="W73" s="101">
        <v>840</v>
      </c>
    </row>
    <row r="74" spans="18:23" ht="10.5" customHeight="1" thickBot="1">
      <c r="R74" s="9" t="s">
        <v>4069</v>
      </c>
      <c r="S74" s="19"/>
      <c r="T74" s="19"/>
      <c r="V74"/>
      <c r="W74" s="101">
        <v>840</v>
      </c>
    </row>
    <row r="75" spans="18:23" ht="10.5" customHeight="1">
      <c r="R75" s="1071" t="s">
        <v>5520</v>
      </c>
      <c r="S75" s="41" t="s">
        <v>4167</v>
      </c>
      <c r="T75" s="1018">
        <v>0.68</v>
      </c>
      <c r="V75" s="237" t="s">
        <v>5625</v>
      </c>
      <c r="W75" s="101">
        <v>840</v>
      </c>
    </row>
    <row r="76" spans="18:23" ht="10.5" customHeight="1">
      <c r="R76" s="1072" t="s">
        <v>5540</v>
      </c>
      <c r="S76" s="49" t="s">
        <v>4168</v>
      </c>
      <c r="T76" s="1020">
        <v>0.98</v>
      </c>
      <c r="V76" s="944" t="s">
        <v>5626</v>
      </c>
      <c r="W76" s="101">
        <v>840</v>
      </c>
    </row>
    <row r="77" spans="18:23" ht="10.5" customHeight="1">
      <c r="R77" s="1073" t="s">
        <v>5541</v>
      </c>
      <c r="S77" s="49" t="s">
        <v>4169</v>
      </c>
      <c r="T77" s="1022">
        <v>1.63</v>
      </c>
      <c r="V77" s="950" t="s">
        <v>5627</v>
      </c>
      <c r="W77" s="101">
        <v>840</v>
      </c>
    </row>
    <row r="78" spans="18:23" ht="10.5" customHeight="1">
      <c r="R78" s="1074" t="s">
        <v>5542</v>
      </c>
      <c r="S78" s="49" t="s">
        <v>4170</v>
      </c>
      <c r="T78" s="1024">
        <v>2.45</v>
      </c>
      <c r="V78" s="255" t="s">
        <v>5628</v>
      </c>
      <c r="W78" s="101">
        <v>840</v>
      </c>
    </row>
    <row r="79" spans="18:23" ht="10.5" customHeight="1">
      <c r="R79" s="34">
        <v>10216</v>
      </c>
      <c r="S79" s="49" t="s">
        <v>4171</v>
      </c>
      <c r="T79" s="1025">
        <v>4.59</v>
      </c>
      <c r="V79" s="952" t="s">
        <v>5629</v>
      </c>
      <c r="W79" s="101">
        <v>840</v>
      </c>
    </row>
    <row r="80" spans="18:23" ht="10.5" customHeight="1">
      <c r="R80" s="1075" t="s">
        <v>5543</v>
      </c>
      <c r="S80" s="49" t="s">
        <v>4172</v>
      </c>
      <c r="T80" s="1027">
        <v>0.87</v>
      </c>
      <c r="V80" s="954" t="s">
        <v>5630</v>
      </c>
      <c r="W80" s="101">
        <v>840</v>
      </c>
    </row>
    <row r="81" spans="18:23" ht="10.5" customHeight="1">
      <c r="R81" s="1076" t="s">
        <v>5544</v>
      </c>
      <c r="S81" s="49" t="s">
        <v>4173</v>
      </c>
      <c r="T81" s="1029">
        <v>1.39</v>
      </c>
      <c r="V81" s="265" t="s">
        <v>5631</v>
      </c>
      <c r="W81" s="101">
        <v>840</v>
      </c>
    </row>
    <row r="82" spans="18:23" ht="9.75" customHeight="1">
      <c r="R82" s="1077" t="s">
        <v>5545</v>
      </c>
      <c r="S82" s="49" t="s">
        <v>4174</v>
      </c>
      <c r="T82" s="1031">
        <v>2.38</v>
      </c>
      <c r="V82" s="269" t="s">
        <v>5632</v>
      </c>
      <c r="W82" s="101">
        <v>840</v>
      </c>
    </row>
    <row r="83" spans="18:23" ht="9.75" customHeight="1">
      <c r="R83" s="1078" t="s">
        <v>5546</v>
      </c>
      <c r="S83" s="49" t="s">
        <v>4175</v>
      </c>
      <c r="T83" s="1033">
        <v>3.66</v>
      </c>
      <c r="V83" s="957" t="s">
        <v>5633</v>
      </c>
      <c r="W83" s="101">
        <v>840</v>
      </c>
    </row>
    <row r="84" spans="18:23" ht="9.75" customHeight="1">
      <c r="R84" s="34">
        <v>10016</v>
      </c>
      <c r="S84" s="49" t="s">
        <v>4176</v>
      </c>
      <c r="T84" s="1034">
        <v>7.39</v>
      </c>
      <c r="V84" s="958" t="s">
        <v>5634</v>
      </c>
      <c r="W84" s="101">
        <v>840</v>
      </c>
    </row>
    <row r="85" spans="18:23" ht="9.75" customHeight="1">
      <c r="R85" s="34">
        <v>10018</v>
      </c>
      <c r="S85" s="49" t="s">
        <v>4177</v>
      </c>
      <c r="T85" s="1034">
        <v>11.44</v>
      </c>
      <c r="V85" s="958" t="s">
        <v>5635</v>
      </c>
      <c r="W85" s="101">
        <v>840</v>
      </c>
    </row>
    <row r="86" spans="18:23" ht="9.75" customHeight="1" thickBot="1">
      <c r="R86" s="33" t="s">
        <v>2774</v>
      </c>
      <c r="S86" s="43" t="s">
        <v>4178</v>
      </c>
      <c r="T86" s="1035">
        <v>16.85</v>
      </c>
      <c r="V86" s="959" t="s">
        <v>5636</v>
      </c>
      <c r="W86" s="101">
        <v>840</v>
      </c>
    </row>
    <row r="87" spans="18:23" ht="9.75" customHeight="1">
      <c r="R87" s="19"/>
      <c r="S87" s="19"/>
      <c r="T87" s="19"/>
      <c r="V87"/>
      <c r="W87" s="101">
        <v>840</v>
      </c>
    </row>
    <row r="88" spans="18:23" ht="9.75" customHeight="1">
      <c r="R88" s="19"/>
      <c r="S88" s="19"/>
      <c r="T88" s="19"/>
      <c r="V88"/>
      <c r="W88" s="101">
        <v>840</v>
      </c>
    </row>
    <row r="89" spans="18:23" ht="9.75" customHeight="1">
      <c r="R89" s="19"/>
      <c r="S89" s="19"/>
      <c r="T89" s="19"/>
      <c r="V89"/>
      <c r="W89" s="101">
        <v>840</v>
      </c>
    </row>
    <row r="90" spans="18:23" ht="9.75" customHeight="1">
      <c r="R90" s="19"/>
      <c r="S90" s="19"/>
      <c r="T90" s="19"/>
      <c r="V90"/>
      <c r="W90" s="101">
        <v>840</v>
      </c>
    </row>
    <row r="91" spans="18:23" ht="9.75" customHeight="1">
      <c r="R91" s="19"/>
      <c r="S91" s="19"/>
      <c r="T91" s="19"/>
      <c r="V91"/>
      <c r="W91" s="101">
        <v>840</v>
      </c>
    </row>
    <row r="92" spans="18:23" ht="9.75" customHeight="1">
      <c r="R92" s="19"/>
      <c r="S92" s="19"/>
      <c r="T92" s="19"/>
      <c r="V92"/>
      <c r="W92" s="101">
        <v>840</v>
      </c>
    </row>
    <row r="93" spans="18:23" ht="9.75" customHeight="1" thickBot="1">
      <c r="R93" s="19" t="s">
        <v>4088</v>
      </c>
      <c r="S93" s="19"/>
      <c r="T93" s="19"/>
      <c r="V93"/>
      <c r="W93" s="101">
        <v>840</v>
      </c>
    </row>
    <row r="94" spans="18:23" ht="9.75" customHeight="1">
      <c r="R94" s="1079" t="s">
        <v>5547</v>
      </c>
      <c r="S94" s="41" t="s">
        <v>4089</v>
      </c>
      <c r="T94" s="1037">
        <v>0.12</v>
      </c>
      <c r="V94" s="961" t="s">
        <v>5637</v>
      </c>
      <c r="W94" s="101">
        <v>840</v>
      </c>
    </row>
    <row r="95" spans="18:23" ht="9.75" customHeight="1">
      <c r="R95" s="1080" t="s">
        <v>5548</v>
      </c>
      <c r="S95" s="49" t="s">
        <v>4090</v>
      </c>
      <c r="T95" s="1039">
        <v>0.17</v>
      </c>
      <c r="V95" s="963" t="s">
        <v>5638</v>
      </c>
      <c r="W95" s="101">
        <v>840</v>
      </c>
    </row>
    <row r="96" spans="18:23" ht="9.75" customHeight="1">
      <c r="R96" s="1081" t="s">
        <v>5549</v>
      </c>
      <c r="S96" s="49" t="s">
        <v>4091</v>
      </c>
      <c r="T96" s="1041">
        <v>0.31</v>
      </c>
      <c r="V96" s="965" t="s">
        <v>5639</v>
      </c>
      <c r="W96" s="101">
        <v>840</v>
      </c>
    </row>
    <row r="97" spans="18:23" ht="9.75" customHeight="1">
      <c r="R97" s="1082" t="s">
        <v>5550</v>
      </c>
      <c r="S97" s="49" t="s">
        <v>4092</v>
      </c>
      <c r="T97" s="1043">
        <v>0.51</v>
      </c>
      <c r="V97" s="310" t="s">
        <v>5640</v>
      </c>
      <c r="W97" s="101">
        <v>840</v>
      </c>
    </row>
    <row r="98" spans="18:23" ht="9.75" customHeight="1">
      <c r="R98" s="34">
        <v>11016</v>
      </c>
      <c r="S98" s="49" t="s">
        <v>4093</v>
      </c>
      <c r="T98" s="1046">
        <v>0.99</v>
      </c>
      <c r="V98" s="312" t="s">
        <v>5641</v>
      </c>
      <c r="W98" s="101">
        <v>840</v>
      </c>
    </row>
    <row r="99" spans="18:23" ht="9.75" customHeight="1">
      <c r="R99" s="34" t="s">
        <v>2782</v>
      </c>
      <c r="S99" s="49" t="s">
        <v>4094</v>
      </c>
      <c r="T99" s="1044">
        <v>1.89</v>
      </c>
      <c r="V99" s="314" t="s">
        <v>5642</v>
      </c>
      <c r="W99" s="101">
        <v>840</v>
      </c>
    </row>
    <row r="100" spans="18:23" ht="9.75" customHeight="1" thickBot="1">
      <c r="R100" s="33" t="s">
        <v>2783</v>
      </c>
      <c r="S100" s="43" t="s">
        <v>4095</v>
      </c>
      <c r="T100" s="1044">
        <v>2.49</v>
      </c>
      <c r="V100" s="314" t="s">
        <v>5643</v>
      </c>
      <c r="W100" s="101">
        <v>840</v>
      </c>
    </row>
    <row r="101" spans="18:23" ht="9.75" customHeight="1" thickBot="1">
      <c r="R101" s="9" t="s">
        <v>4096</v>
      </c>
      <c r="S101" s="19"/>
      <c r="T101" s="19"/>
      <c r="V101"/>
      <c r="W101" s="101">
        <v>840</v>
      </c>
    </row>
    <row r="102" spans="18:23" ht="9.75" customHeight="1">
      <c r="R102" s="1083" t="s">
        <v>5551</v>
      </c>
      <c r="S102" s="41" t="s">
        <v>4097</v>
      </c>
      <c r="T102" s="1047">
        <v>0.14</v>
      </c>
      <c r="V102" s="1103" t="s">
        <v>5644</v>
      </c>
      <c r="W102" s="101">
        <v>840</v>
      </c>
    </row>
    <row r="103" spans="18:23" ht="9.75" customHeight="1">
      <c r="R103" s="1084" t="s">
        <v>5552</v>
      </c>
      <c r="S103" s="49" t="s">
        <v>4098</v>
      </c>
      <c r="T103" s="1048">
        <v>0.16</v>
      </c>
      <c r="V103" s="1104" t="s">
        <v>5645</v>
      </c>
      <c r="W103" s="101">
        <v>840</v>
      </c>
    </row>
    <row r="104" spans="18:23" ht="9.75" customHeight="1">
      <c r="R104" s="1085" t="s">
        <v>5553</v>
      </c>
      <c r="S104" s="49" t="s">
        <v>4099</v>
      </c>
      <c r="T104" s="1049">
        <v>0.17</v>
      </c>
      <c r="V104" s="344" t="s">
        <v>5646</v>
      </c>
      <c r="W104" s="101">
        <v>840</v>
      </c>
    </row>
    <row r="105" spans="18:23" ht="9.75" customHeight="1">
      <c r="R105" s="1086" t="s">
        <v>5554</v>
      </c>
      <c r="S105" s="49" t="s">
        <v>4100</v>
      </c>
      <c r="T105" s="1050">
        <v>0.29</v>
      </c>
      <c r="V105" s="348" t="s">
        <v>5647</v>
      </c>
      <c r="W105" s="101">
        <v>840</v>
      </c>
    </row>
    <row r="106" spans="18:23" ht="9.75" customHeight="1">
      <c r="R106" s="1087" t="s">
        <v>5555</v>
      </c>
      <c r="S106" s="49" t="s">
        <v>4101</v>
      </c>
      <c r="T106" s="1051">
        <v>0.29</v>
      </c>
      <c r="V106" s="1105" t="s">
        <v>5648</v>
      </c>
      <c r="W106" s="101">
        <v>840</v>
      </c>
    </row>
    <row r="107" spans="18:23" ht="9.75" customHeight="1">
      <c r="R107" s="1088" t="s">
        <v>5556</v>
      </c>
      <c r="S107" s="49" t="s">
        <v>4102</v>
      </c>
      <c r="T107" s="1052">
        <v>0.39</v>
      </c>
      <c r="V107" s="1106" t="s">
        <v>5649</v>
      </c>
      <c r="W107" s="101">
        <v>840</v>
      </c>
    </row>
    <row r="108" spans="18:23" ht="9.75" customHeight="1">
      <c r="R108" s="34">
        <v>11124</v>
      </c>
      <c r="S108" s="49" t="s">
        <v>4103</v>
      </c>
      <c r="T108" s="1053">
        <v>0.55</v>
      </c>
      <c r="V108" s="1107" t="s">
        <v>5650</v>
      </c>
      <c r="W108" s="101">
        <v>840</v>
      </c>
    </row>
    <row r="109" spans="18:23" ht="9.75" customHeight="1">
      <c r="R109" s="34">
        <v>11126</v>
      </c>
      <c r="S109" s="49" t="s">
        <v>4104</v>
      </c>
      <c r="T109" s="1053">
        <v>0.61</v>
      </c>
      <c r="V109" s="1107" t="s">
        <v>5651</v>
      </c>
      <c r="W109" s="101">
        <v>840</v>
      </c>
    </row>
    <row r="110" spans="18:23" ht="9.75" customHeight="1">
      <c r="R110" s="34">
        <v>11128</v>
      </c>
      <c r="S110" s="49" t="s">
        <v>4105</v>
      </c>
      <c r="T110" s="1053">
        <v>0.6</v>
      </c>
      <c r="V110" s="1107" t="s">
        <v>5652</v>
      </c>
      <c r="W110" s="101">
        <v>840</v>
      </c>
    </row>
    <row r="111" spans="18:23" ht="9.75" customHeight="1">
      <c r="R111" s="34">
        <v>11130</v>
      </c>
      <c r="S111" s="49" t="s">
        <v>4106</v>
      </c>
      <c r="T111" s="1053">
        <v>0.69</v>
      </c>
      <c r="V111" s="1107" t="s">
        <v>5653</v>
      </c>
      <c r="W111" s="101">
        <v>840</v>
      </c>
    </row>
    <row r="112" spans="18:23" ht="9.75" customHeight="1">
      <c r="R112" s="34">
        <v>11132</v>
      </c>
      <c r="S112" s="49" t="s">
        <v>4107</v>
      </c>
      <c r="T112" s="1053">
        <v>0.97</v>
      </c>
      <c r="V112" s="1107" t="s">
        <v>5654</v>
      </c>
      <c r="W112" s="101">
        <v>840</v>
      </c>
    </row>
    <row r="113" spans="18:23" ht="9.75" customHeight="1">
      <c r="R113" s="34">
        <v>11134</v>
      </c>
      <c r="S113" s="49" t="s">
        <v>4108</v>
      </c>
      <c r="T113" s="1053">
        <v>1.08</v>
      </c>
      <c r="V113" s="1107" t="s">
        <v>5655</v>
      </c>
      <c r="W113" s="101">
        <v>840</v>
      </c>
    </row>
    <row r="114" spans="18:23" ht="9.75" customHeight="1">
      <c r="R114" s="34" t="s">
        <v>2793</v>
      </c>
      <c r="S114" s="49" t="s">
        <v>4109</v>
      </c>
      <c r="T114" s="1054">
        <v>0.98</v>
      </c>
      <c r="V114" s="360" t="s">
        <v>5656</v>
      </c>
      <c r="W114" s="101">
        <v>840</v>
      </c>
    </row>
    <row r="115" spans="18:23" ht="9.75" customHeight="1">
      <c r="R115" s="34" t="s">
        <v>2794</v>
      </c>
      <c r="S115" s="49" t="s">
        <v>4110</v>
      </c>
      <c r="T115" s="1054">
        <v>1.28</v>
      </c>
      <c r="V115" s="360" t="s">
        <v>5657</v>
      </c>
      <c r="W115" s="101">
        <v>840</v>
      </c>
    </row>
    <row r="116" spans="18:23" ht="9.75" customHeight="1">
      <c r="R116" s="34" t="s">
        <v>2795</v>
      </c>
      <c r="S116" s="49" t="s">
        <v>4111</v>
      </c>
      <c r="T116" s="1054">
        <v>1.69</v>
      </c>
      <c r="V116" s="360" t="s">
        <v>5658</v>
      </c>
      <c r="W116" s="101">
        <v>840</v>
      </c>
    </row>
    <row r="117" spans="18:23" ht="9.75" customHeight="1" thickBot="1">
      <c r="R117" s="33" t="s">
        <v>2797</v>
      </c>
      <c r="S117" s="43" t="s">
        <v>4112</v>
      </c>
      <c r="T117" s="1054">
        <v>2.31</v>
      </c>
      <c r="V117" s="360" t="s">
        <v>5659</v>
      </c>
      <c r="W117" s="101">
        <v>840</v>
      </c>
    </row>
    <row r="118" spans="18:23" ht="9.75" customHeight="1" thickBot="1">
      <c r="R118" s="9" t="s">
        <v>4113</v>
      </c>
      <c r="S118" s="19"/>
      <c r="T118" s="19"/>
      <c r="V118"/>
      <c r="W118" s="101">
        <v>840</v>
      </c>
    </row>
    <row r="119" spans="18:23" ht="9.75" customHeight="1">
      <c r="R119" s="1089" t="s">
        <v>5557</v>
      </c>
      <c r="S119" s="41" t="s">
        <v>4122</v>
      </c>
      <c r="T119" s="1055">
        <v>0.14</v>
      </c>
      <c r="V119" s="364" t="s">
        <v>5660</v>
      </c>
      <c r="W119" s="101">
        <v>840</v>
      </c>
    </row>
    <row r="120" spans="18:23" ht="9.75" customHeight="1">
      <c r="R120" s="1090" t="s">
        <v>5558</v>
      </c>
      <c r="S120" s="49" t="s">
        <v>4120</v>
      </c>
      <c r="T120" s="1056">
        <v>0.23</v>
      </c>
      <c r="V120" s="368" t="s">
        <v>5661</v>
      </c>
      <c r="W120" s="101">
        <v>840</v>
      </c>
    </row>
    <row r="121" spans="18:23" ht="9.75" customHeight="1">
      <c r="R121" s="1091" t="s">
        <v>5559</v>
      </c>
      <c r="S121" s="49" t="s">
        <v>4121</v>
      </c>
      <c r="T121" s="1057">
        <v>0.44</v>
      </c>
      <c r="V121" s="372" t="s">
        <v>5662</v>
      </c>
      <c r="W121" s="101">
        <v>840</v>
      </c>
    </row>
    <row r="122" spans="18:23" ht="9.75" customHeight="1">
      <c r="R122" s="1092" t="s">
        <v>5560</v>
      </c>
      <c r="S122" s="49" t="s">
        <v>4123</v>
      </c>
      <c r="T122" s="1058">
        <v>0.76</v>
      </c>
      <c r="V122" s="376" t="s">
        <v>5663</v>
      </c>
      <c r="W122" s="101">
        <v>840</v>
      </c>
    </row>
    <row r="123" spans="18:23" ht="9.75" customHeight="1">
      <c r="R123" s="1093" t="s">
        <v>5561</v>
      </c>
      <c r="S123" s="49" t="s">
        <v>4124</v>
      </c>
      <c r="T123" s="1059">
        <v>1.5</v>
      </c>
      <c r="V123" s="380" t="s">
        <v>5664</v>
      </c>
      <c r="W123" s="101">
        <v>840</v>
      </c>
    </row>
    <row r="124" spans="18:23" ht="9.75" customHeight="1">
      <c r="R124" s="34">
        <v>12118</v>
      </c>
      <c r="S124" s="49" t="s">
        <v>4125</v>
      </c>
      <c r="T124" s="1060">
        <v>2.79</v>
      </c>
      <c r="V124" s="382" t="s">
        <v>5665</v>
      </c>
      <c r="W124" s="101">
        <v>840</v>
      </c>
    </row>
    <row r="125" spans="18:23" ht="9.75" customHeight="1" thickBot="1">
      <c r="R125" s="33" t="s">
        <v>2800</v>
      </c>
      <c r="S125" s="43" t="s">
        <v>4126</v>
      </c>
      <c r="T125" s="1061">
        <v>5.57</v>
      </c>
      <c r="V125" s="384" t="s">
        <v>5666</v>
      </c>
      <c r="W125" s="101">
        <v>840</v>
      </c>
    </row>
    <row r="126" spans="18:23" ht="9.75" customHeight="1" thickBot="1">
      <c r="R126" s="9" t="s">
        <v>4115</v>
      </c>
      <c r="S126" s="19"/>
      <c r="T126" s="19"/>
      <c r="V126"/>
      <c r="W126" s="101">
        <v>840</v>
      </c>
    </row>
    <row r="127" spans="18:23" ht="9.75" customHeight="1">
      <c r="R127" s="1094" t="s">
        <v>5562</v>
      </c>
      <c r="S127" s="41" t="s">
        <v>4114</v>
      </c>
      <c r="T127" s="1062">
        <v>0.25</v>
      </c>
      <c r="V127" s="388" t="s">
        <v>5667</v>
      </c>
      <c r="W127" s="101">
        <v>840</v>
      </c>
    </row>
    <row r="128" spans="18:23" ht="9.75" customHeight="1">
      <c r="R128" s="1095" t="s">
        <v>5563</v>
      </c>
      <c r="S128" s="49" t="s">
        <v>4118</v>
      </c>
      <c r="T128" s="1063">
        <v>0.29</v>
      </c>
      <c r="V128" s="392" t="s">
        <v>5668</v>
      </c>
      <c r="W128" s="101">
        <v>840</v>
      </c>
    </row>
    <row r="129" spans="18:23" ht="9.75" customHeight="1" thickBot="1">
      <c r="R129" s="1096" t="s">
        <v>5564</v>
      </c>
      <c r="S129" s="43" t="s">
        <v>4119</v>
      </c>
      <c r="T129" s="1064">
        <v>0.47</v>
      </c>
      <c r="V129" s="396" t="s">
        <v>5669</v>
      </c>
      <c r="W129" s="101">
        <v>840</v>
      </c>
    </row>
    <row r="130" spans="18:23" ht="9.75" customHeight="1" thickBot="1">
      <c r="R130" s="9" t="s">
        <v>4117</v>
      </c>
      <c r="S130" s="19"/>
      <c r="T130" s="19"/>
      <c r="V130"/>
      <c r="W130" s="101">
        <v>840</v>
      </c>
    </row>
    <row r="131" spans="18:23" ht="9.75" customHeight="1">
      <c r="R131" s="1097" t="s">
        <v>5565</v>
      </c>
      <c r="S131" s="41" t="s">
        <v>4116</v>
      </c>
      <c r="T131" s="1065">
        <v>0.15</v>
      </c>
      <c r="V131" s="1108" t="s">
        <v>5670</v>
      </c>
      <c r="W131" s="101">
        <v>840</v>
      </c>
    </row>
    <row r="132" spans="18:23" ht="9.75" customHeight="1">
      <c r="R132" s="1098" t="s">
        <v>5566</v>
      </c>
      <c r="S132" s="49" t="s">
        <v>4127</v>
      </c>
      <c r="T132" s="1066">
        <v>0.24</v>
      </c>
      <c r="V132" s="1109" t="s">
        <v>5671</v>
      </c>
      <c r="W132" s="101">
        <v>840</v>
      </c>
    </row>
    <row r="133" spans="18:23" ht="9.75" customHeight="1">
      <c r="R133" s="1099" t="s">
        <v>5567</v>
      </c>
      <c r="S133" s="49" t="s">
        <v>4119</v>
      </c>
      <c r="T133" s="1067">
        <v>0.42</v>
      </c>
      <c r="V133" s="1110" t="s">
        <v>5672</v>
      </c>
      <c r="W133" s="101">
        <v>840</v>
      </c>
    </row>
    <row r="134" spans="18:23" ht="9.75" customHeight="1" thickBot="1">
      <c r="R134" s="1100" t="s">
        <v>5568</v>
      </c>
      <c r="S134" s="43" t="s">
        <v>4128</v>
      </c>
      <c r="T134" s="1068">
        <v>0.81</v>
      </c>
      <c r="V134" s="1111" t="s">
        <v>5673</v>
      </c>
      <c r="W134" s="101">
        <v>840</v>
      </c>
    </row>
    <row r="135" spans="18:23" ht="9.75" customHeight="1" thickBot="1">
      <c r="R135" s="19" t="s">
        <v>4159</v>
      </c>
      <c r="S135" s="19"/>
      <c r="T135" s="19"/>
      <c r="V135"/>
      <c r="W135" s="101">
        <v>840</v>
      </c>
    </row>
    <row r="136" spans="18:23" ht="9.75" customHeight="1">
      <c r="R136" s="1101" t="s">
        <v>5569</v>
      </c>
      <c r="S136" s="41" t="s">
        <v>4158</v>
      </c>
      <c r="T136" s="1069">
        <v>0.45</v>
      </c>
      <c r="V136" s="887" t="s">
        <v>5674</v>
      </c>
      <c r="W136" s="101">
        <v>840</v>
      </c>
    </row>
    <row r="137" spans="18:23" ht="9.75" customHeight="1" thickBot="1">
      <c r="R137" s="1102" t="s">
        <v>5570</v>
      </c>
      <c r="S137" s="43" t="s">
        <v>4166</v>
      </c>
      <c r="T137" s="1070">
        <v>0.65</v>
      </c>
      <c r="V137" s="1112" t="s">
        <v>5675</v>
      </c>
      <c r="W137" s="101">
        <v>840</v>
      </c>
    </row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</sheetData>
  <sheetProtection selectLockedCells="1" selectUnlockedCells="1"/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&amp;C50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N1:AC127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" customHeight="1"/>
  <cols>
    <col min="1" max="13" width="0" style="54" hidden="1" customWidth="1"/>
    <col min="14" max="14" width="12.75390625" style="54" customWidth="1"/>
    <col min="15" max="15" width="25.75390625" style="54" customWidth="1"/>
    <col min="16" max="16" width="9.75390625" style="54" customWidth="1"/>
    <col min="17" max="17" width="0.875" style="54" customWidth="1"/>
    <col min="18" max="18" width="12.75390625" style="54" customWidth="1"/>
    <col min="19" max="19" width="25.75390625" style="54" customWidth="1"/>
    <col min="20" max="20" width="9.75390625" style="54" customWidth="1"/>
    <col min="21" max="21" width="2.125" style="54" customWidth="1"/>
    <col min="22" max="22" width="12.25390625" style="54" customWidth="1"/>
    <col min="23" max="23" width="9.125" style="54" customWidth="1"/>
    <col min="24" max="29" width="2.125" style="54" customWidth="1"/>
    <col min="32" max="16384" width="9.125" style="54" customWidth="1"/>
  </cols>
  <sheetData>
    <row r="1" spans="14:20" ht="12" customHeight="1">
      <c r="N1" s="55" t="s">
        <v>7</v>
      </c>
      <c r="T1" s="1597" t="s">
        <v>6553</v>
      </c>
    </row>
    <row r="2" spans="14:20" ht="12" customHeight="1">
      <c r="N2" s="1576" t="s">
        <v>2772</v>
      </c>
      <c r="O2" s="926"/>
      <c r="P2" s="926"/>
      <c r="Q2" s="926"/>
      <c r="R2" s="926"/>
      <c r="S2" s="926"/>
      <c r="T2" s="929"/>
    </row>
    <row r="3" spans="14:19" ht="12" customHeight="1">
      <c r="N3" s="37" t="s">
        <v>2801</v>
      </c>
      <c r="O3" s="37"/>
      <c r="P3" s="37"/>
      <c r="Q3" s="37"/>
      <c r="R3" s="37"/>
      <c r="S3" s="37"/>
    </row>
    <row r="4" ht="12" customHeight="1" thickBot="1"/>
    <row r="5" spans="14:22" ht="12" customHeight="1" thickBot="1">
      <c r="N5" s="36" t="s">
        <v>2773</v>
      </c>
      <c r="O5" s="26" t="s">
        <v>1436</v>
      </c>
      <c r="P5" s="21" t="s">
        <v>1784</v>
      </c>
      <c r="Q5" s="19"/>
      <c r="R5" s="36" t="s">
        <v>2773</v>
      </c>
      <c r="S5" s="26" t="s">
        <v>1436</v>
      </c>
      <c r="T5" s="21" t="s">
        <v>1784</v>
      </c>
      <c r="U5"/>
      <c r="V5"/>
    </row>
    <row r="6" spans="14:22" ht="12" customHeight="1" thickBot="1">
      <c r="N6" s="9" t="s">
        <v>4180</v>
      </c>
      <c r="O6" s="19"/>
      <c r="P6" s="19"/>
      <c r="Q6" s="19"/>
      <c r="R6" s="9" t="s">
        <v>4222</v>
      </c>
      <c r="S6" s="19"/>
      <c r="T6" s="19"/>
      <c r="U6"/>
      <c r="V6"/>
    </row>
    <row r="7" spans="14:23" ht="12" customHeight="1" thickBot="1">
      <c r="N7" s="1160" t="s">
        <v>5748</v>
      </c>
      <c r="O7" s="26" t="s">
        <v>4179</v>
      </c>
      <c r="P7" s="1385">
        <f>T71</f>
        <v>1.26</v>
      </c>
      <c r="Q7" s="19"/>
      <c r="R7" s="1154" t="s">
        <v>5676</v>
      </c>
      <c r="S7" s="31" t="s">
        <v>4236</v>
      </c>
      <c r="T7" s="1271">
        <v>6.67</v>
      </c>
      <c r="U7" s="95"/>
      <c r="V7" s="96" t="s">
        <v>5677</v>
      </c>
      <c r="W7" s="96">
        <v>840</v>
      </c>
    </row>
    <row r="8" spans="14:23" ht="12" customHeight="1" thickBot="1">
      <c r="N8" s="9" t="s">
        <v>4230</v>
      </c>
      <c r="O8" s="19"/>
      <c r="P8" s="19"/>
      <c r="Q8" s="19"/>
      <c r="R8" s="34" t="s">
        <v>2802</v>
      </c>
      <c r="S8" s="30" t="s">
        <v>4237</v>
      </c>
      <c r="T8" s="1273">
        <v>19.02</v>
      </c>
      <c r="U8" s="100"/>
      <c r="V8" s="101" t="s">
        <v>5678</v>
      </c>
      <c r="W8" s="96">
        <v>840</v>
      </c>
    </row>
    <row r="9" spans="14:23" ht="12" customHeight="1">
      <c r="N9" s="1192" t="s">
        <v>5750</v>
      </c>
      <c r="O9" s="31" t="s">
        <v>4181</v>
      </c>
      <c r="P9" s="1366">
        <f aca="true" t="shared" si="0" ref="P9:P14">T73</f>
        <v>1.1</v>
      </c>
      <c r="Q9" s="19"/>
      <c r="R9" s="34" t="s">
        <v>2803</v>
      </c>
      <c r="S9" s="30" t="s">
        <v>4238</v>
      </c>
      <c r="T9" s="1273">
        <v>39.17</v>
      </c>
      <c r="U9" s="100"/>
      <c r="V9" s="101" t="s">
        <v>5679</v>
      </c>
      <c r="W9" s="96">
        <v>840</v>
      </c>
    </row>
    <row r="10" spans="14:23" ht="12" customHeight="1">
      <c r="N10" s="1193" t="s">
        <v>5752</v>
      </c>
      <c r="O10" s="30" t="s">
        <v>4182</v>
      </c>
      <c r="P10" s="1367">
        <f t="shared" si="0"/>
        <v>1.45</v>
      </c>
      <c r="Q10" s="19"/>
      <c r="R10" s="1155" t="s">
        <v>5680</v>
      </c>
      <c r="S10" s="30" t="s">
        <v>4239</v>
      </c>
      <c r="T10" s="1272">
        <v>9.33</v>
      </c>
      <c r="U10" s="97"/>
      <c r="V10" s="98" t="s">
        <v>5681</v>
      </c>
      <c r="W10" s="96">
        <v>840</v>
      </c>
    </row>
    <row r="11" spans="14:23" ht="12" customHeight="1">
      <c r="N11" s="1194" t="s">
        <v>5754</v>
      </c>
      <c r="O11" s="30" t="s">
        <v>4183</v>
      </c>
      <c r="P11" s="1367">
        <f t="shared" si="0"/>
        <v>1.15</v>
      </c>
      <c r="Q11" s="19"/>
      <c r="R11" s="34" t="s">
        <v>2804</v>
      </c>
      <c r="S11" s="30" t="s">
        <v>4240</v>
      </c>
      <c r="T11" s="1274">
        <v>22.33</v>
      </c>
      <c r="U11" s="102"/>
      <c r="V11" s="103" t="s">
        <v>5682</v>
      </c>
      <c r="W11" s="96">
        <v>840</v>
      </c>
    </row>
    <row r="12" spans="14:23" ht="12" customHeight="1" thickBot="1">
      <c r="N12" s="1195" t="s">
        <v>5756</v>
      </c>
      <c r="O12" s="30" t="s">
        <v>4184</v>
      </c>
      <c r="P12" s="1367">
        <f t="shared" si="0"/>
        <v>1.36</v>
      </c>
      <c r="Q12" s="19"/>
      <c r="R12" s="33" t="s">
        <v>2806</v>
      </c>
      <c r="S12" s="29" t="s">
        <v>4241</v>
      </c>
      <c r="T12" s="1434">
        <v>44.48</v>
      </c>
      <c r="U12" s="102"/>
      <c r="V12" s="103" t="s">
        <v>5683</v>
      </c>
      <c r="W12" s="96">
        <v>840</v>
      </c>
    </row>
    <row r="13" spans="14:23" ht="12" customHeight="1" thickBot="1">
      <c r="N13" s="34" t="s">
        <v>2805</v>
      </c>
      <c r="O13" s="30" t="s">
        <v>4185</v>
      </c>
      <c r="P13" s="1367">
        <f t="shared" si="0"/>
        <v>2.38</v>
      </c>
      <c r="Q13" s="19"/>
      <c r="R13" s="9" t="s">
        <v>4242</v>
      </c>
      <c r="S13" s="19"/>
      <c r="T13" s="19"/>
      <c r="U13"/>
      <c r="V13"/>
      <c r="W13" s="96">
        <v>840</v>
      </c>
    </row>
    <row r="14" spans="14:23" ht="12" customHeight="1" thickBot="1">
      <c r="N14" s="1196" t="s">
        <v>5759</v>
      </c>
      <c r="O14" s="29" t="s">
        <v>4186</v>
      </c>
      <c r="P14" s="1368">
        <f t="shared" si="0"/>
        <v>2.85</v>
      </c>
      <c r="Q14" s="19"/>
      <c r="R14" s="1156" t="s">
        <v>5684</v>
      </c>
      <c r="S14" s="31" t="s">
        <v>4243</v>
      </c>
      <c r="T14" s="1435">
        <v>2.05</v>
      </c>
      <c r="U14" s="106"/>
      <c r="V14" s="107" t="s">
        <v>5685</v>
      </c>
      <c r="W14" s="96">
        <v>840</v>
      </c>
    </row>
    <row r="15" spans="14:29" ht="12" customHeight="1" thickBot="1">
      <c r="N15" s="9" t="s">
        <v>4229</v>
      </c>
      <c r="O15" s="19"/>
      <c r="P15" s="19"/>
      <c r="Q15" s="19"/>
      <c r="R15" s="1157" t="s">
        <v>5686</v>
      </c>
      <c r="S15" s="30" t="s">
        <v>5687</v>
      </c>
      <c r="T15" s="1276">
        <v>2.32</v>
      </c>
      <c r="U15" s="106"/>
      <c r="V15" s="107" t="s">
        <v>5688</v>
      </c>
      <c r="W15" s="96">
        <v>840</v>
      </c>
      <c r="AC15" s="1597"/>
    </row>
    <row r="16" spans="14:23" ht="12" customHeight="1">
      <c r="N16" s="1190" t="s">
        <v>5761</v>
      </c>
      <c r="O16" s="31" t="s">
        <v>4231</v>
      </c>
      <c r="P16" s="1366">
        <f>T80</f>
        <v>5.02</v>
      </c>
      <c r="Q16" s="19"/>
      <c r="R16" s="1158" t="s">
        <v>5689</v>
      </c>
      <c r="S16" s="30" t="s">
        <v>4244</v>
      </c>
      <c r="T16" s="1278">
        <v>3.36</v>
      </c>
      <c r="U16" s="118"/>
      <c r="V16" s="119" t="s">
        <v>5690</v>
      </c>
      <c r="W16" s="96">
        <v>840</v>
      </c>
    </row>
    <row r="17" spans="14:23" ht="12" customHeight="1" thickBot="1">
      <c r="N17" s="1191" t="s">
        <v>5676</v>
      </c>
      <c r="O17" s="30" t="s">
        <v>4232</v>
      </c>
      <c r="P17" s="1367">
        <f>T81</f>
        <v>6.67</v>
      </c>
      <c r="Q17" s="19"/>
      <c r="R17" s="1159" t="s">
        <v>5691</v>
      </c>
      <c r="S17" s="29" t="s">
        <v>5692</v>
      </c>
      <c r="T17" s="1436">
        <v>3.72</v>
      </c>
      <c r="U17" s="118"/>
      <c r="V17" s="119" t="s">
        <v>5693</v>
      </c>
      <c r="W17" s="96">
        <v>840</v>
      </c>
    </row>
    <row r="18" spans="14:23" ht="12" customHeight="1" thickBot="1">
      <c r="N18" s="34">
        <v>21118</v>
      </c>
      <c r="O18" s="30" t="s">
        <v>4233</v>
      </c>
      <c r="P18" s="1367">
        <f>T82</f>
        <v>11.72</v>
      </c>
      <c r="Q18" s="19"/>
      <c r="R18" s="927" t="s">
        <v>4246</v>
      </c>
      <c r="S18" s="16"/>
      <c r="T18" s="16"/>
      <c r="U18"/>
      <c r="V18"/>
      <c r="W18" s="96">
        <v>840</v>
      </c>
    </row>
    <row r="19" spans="14:23" ht="12" customHeight="1">
      <c r="N19" s="34" t="s">
        <v>2807</v>
      </c>
      <c r="O19" s="30" t="s">
        <v>4234</v>
      </c>
      <c r="P19" s="1367">
        <f>T83</f>
        <v>29.3</v>
      </c>
      <c r="Q19" s="19"/>
      <c r="R19" s="1208" t="s">
        <v>5694</v>
      </c>
      <c r="S19" s="31" t="s">
        <v>4247</v>
      </c>
      <c r="T19" s="1413">
        <v>2.54</v>
      </c>
      <c r="U19" s="126"/>
      <c r="V19" s="127" t="s">
        <v>5695</v>
      </c>
      <c r="W19" s="96">
        <v>840</v>
      </c>
    </row>
    <row r="20" spans="14:23" ht="12" customHeight="1" thickBot="1">
      <c r="N20" s="33" t="s">
        <v>2808</v>
      </c>
      <c r="O20" s="29" t="s">
        <v>4235</v>
      </c>
      <c r="P20" s="1368">
        <f>T84</f>
        <v>54.03</v>
      </c>
      <c r="Q20" s="19"/>
      <c r="R20" s="1209" t="s">
        <v>5696</v>
      </c>
      <c r="S20" s="29" t="s">
        <v>4245</v>
      </c>
      <c r="T20" s="1437">
        <v>3.71</v>
      </c>
      <c r="U20" s="128"/>
      <c r="V20" s="129" t="s">
        <v>5697</v>
      </c>
      <c r="W20" s="96">
        <v>840</v>
      </c>
    </row>
    <row r="21" spans="14:23" ht="12" customHeight="1" thickBot="1">
      <c r="N21" s="9" t="s">
        <v>4228</v>
      </c>
      <c r="O21" s="19"/>
      <c r="P21" s="19"/>
      <c r="Q21" s="19"/>
      <c r="R21" s="927" t="s">
        <v>4248</v>
      </c>
      <c r="S21" s="16"/>
      <c r="T21" s="16"/>
      <c r="U21"/>
      <c r="V21"/>
      <c r="W21" s="96">
        <v>840</v>
      </c>
    </row>
    <row r="22" spans="14:23" ht="12" customHeight="1">
      <c r="N22" s="1186" t="s">
        <v>5686</v>
      </c>
      <c r="O22" s="31" t="s">
        <v>4181</v>
      </c>
      <c r="P22" s="1366">
        <f aca="true" t="shared" si="1" ref="P22:P27">T86</f>
        <v>2.32</v>
      </c>
      <c r="Q22" s="19"/>
      <c r="R22" s="1204" t="s">
        <v>5698</v>
      </c>
      <c r="S22" s="31" t="s">
        <v>4114</v>
      </c>
      <c r="T22" s="1311">
        <v>5.03</v>
      </c>
      <c r="U22" s="135"/>
      <c r="V22" s="136" t="s">
        <v>5699</v>
      </c>
      <c r="W22" s="96">
        <v>840</v>
      </c>
    </row>
    <row r="23" spans="14:23" ht="12" customHeight="1">
      <c r="N23" s="1187" t="s">
        <v>5766</v>
      </c>
      <c r="O23" s="30" t="s">
        <v>4187</v>
      </c>
      <c r="P23" s="1367">
        <f t="shared" si="1"/>
        <v>2.24</v>
      </c>
      <c r="Q23" s="19"/>
      <c r="R23" s="1205" t="s">
        <v>5700</v>
      </c>
      <c r="S23" s="30" t="s">
        <v>4249</v>
      </c>
      <c r="T23" s="1345">
        <v>5.4</v>
      </c>
      <c r="U23" s="139"/>
      <c r="V23" s="140" t="s">
        <v>5701</v>
      </c>
      <c r="W23" s="96">
        <v>840</v>
      </c>
    </row>
    <row r="24" spans="14:23" ht="12" customHeight="1" thickBot="1">
      <c r="N24" s="1188" t="s">
        <v>5768</v>
      </c>
      <c r="O24" s="30" t="s">
        <v>4188</v>
      </c>
      <c r="P24" s="1367">
        <f t="shared" si="1"/>
        <v>1.54</v>
      </c>
      <c r="Q24" s="19"/>
      <c r="R24" s="1207" t="s">
        <v>5702</v>
      </c>
      <c r="S24" s="29" t="s">
        <v>4250</v>
      </c>
      <c r="T24" s="1414">
        <v>10.39</v>
      </c>
      <c r="U24" s="146"/>
      <c r="V24" s="147" t="s">
        <v>5703</v>
      </c>
      <c r="W24" s="96">
        <v>840</v>
      </c>
    </row>
    <row r="25" spans="14:23" ht="12" customHeight="1" thickBot="1">
      <c r="N25" s="1189" t="s">
        <v>5770</v>
      </c>
      <c r="O25" s="30" t="s">
        <v>4189</v>
      </c>
      <c r="P25" s="1367">
        <f t="shared" si="1"/>
        <v>2.06</v>
      </c>
      <c r="Q25" s="19"/>
      <c r="R25" s="927" t="s">
        <v>4252</v>
      </c>
      <c r="S25" s="16"/>
      <c r="T25" s="16"/>
      <c r="U25"/>
      <c r="V25"/>
      <c r="W25" s="96">
        <v>840</v>
      </c>
    </row>
    <row r="26" spans="14:23" ht="12" customHeight="1">
      <c r="N26" s="34" t="s">
        <v>2809</v>
      </c>
      <c r="O26" s="30" t="s">
        <v>4190</v>
      </c>
      <c r="P26" s="1367">
        <f t="shared" si="1"/>
        <v>2.87</v>
      </c>
      <c r="Q26" s="19"/>
      <c r="R26" s="1197" t="s">
        <v>5704</v>
      </c>
      <c r="S26" s="31" t="s">
        <v>4251</v>
      </c>
      <c r="T26" s="1292">
        <v>0.08</v>
      </c>
      <c r="U26" s="150"/>
      <c r="V26" s="151" t="s">
        <v>5705</v>
      </c>
      <c r="W26" s="96">
        <v>840</v>
      </c>
    </row>
    <row r="27" spans="14:23" ht="12" customHeight="1" thickBot="1">
      <c r="N27" s="33">
        <v>21214</v>
      </c>
      <c r="O27" s="29" t="s">
        <v>4191</v>
      </c>
      <c r="P27" s="1368">
        <f t="shared" si="1"/>
        <v>4.71</v>
      </c>
      <c r="Q27" s="19"/>
      <c r="R27" s="1198" t="s">
        <v>5706</v>
      </c>
      <c r="S27" s="30" t="s">
        <v>4253</v>
      </c>
      <c r="T27" s="1319">
        <v>0.08</v>
      </c>
      <c r="U27" s="154"/>
      <c r="V27" s="155" t="s">
        <v>5707</v>
      </c>
      <c r="W27" s="96">
        <v>840</v>
      </c>
    </row>
    <row r="28" spans="14:23" ht="12" customHeight="1" thickBot="1">
      <c r="N28" s="9" t="s">
        <v>4227</v>
      </c>
      <c r="O28" s="19"/>
      <c r="P28" s="19"/>
      <c r="Q28" s="19"/>
      <c r="R28" s="1199" t="s">
        <v>5708</v>
      </c>
      <c r="S28" s="30" t="s">
        <v>4254</v>
      </c>
      <c r="T28" s="1346">
        <v>0.11</v>
      </c>
      <c r="U28" s="169"/>
      <c r="V28" s="170" t="s">
        <v>5709</v>
      </c>
      <c r="W28" s="96">
        <v>840</v>
      </c>
    </row>
    <row r="29" spans="14:23" ht="12" customHeight="1">
      <c r="N29" s="17" t="s">
        <v>2810</v>
      </c>
      <c r="O29" s="31" t="s">
        <v>4192</v>
      </c>
      <c r="P29" s="1366">
        <f aca="true" t="shared" si="2" ref="P29:P34">T93</f>
        <v>11.12</v>
      </c>
      <c r="Q29" s="19"/>
      <c r="R29" s="1200" t="s">
        <v>5710</v>
      </c>
      <c r="S29" s="30" t="s">
        <v>4255</v>
      </c>
      <c r="T29" s="1349">
        <v>0.14</v>
      </c>
      <c r="U29" s="177"/>
      <c r="V29" s="178" t="s">
        <v>5711</v>
      </c>
      <c r="W29" s="96">
        <v>840</v>
      </c>
    </row>
    <row r="30" spans="14:23" ht="12" customHeight="1">
      <c r="N30" s="1185" t="s">
        <v>5680</v>
      </c>
      <c r="O30" s="30" t="s">
        <v>4193</v>
      </c>
      <c r="P30" s="1367">
        <f t="shared" si="2"/>
        <v>9.33</v>
      </c>
      <c r="Q30" s="19"/>
      <c r="R30" s="1201" t="s">
        <v>5712</v>
      </c>
      <c r="S30" s="30" t="s">
        <v>4256</v>
      </c>
      <c r="T30" s="1296">
        <v>0.16</v>
      </c>
      <c r="U30" s="165"/>
      <c r="V30" s="166" t="s">
        <v>5713</v>
      </c>
      <c r="W30" s="96">
        <v>840</v>
      </c>
    </row>
    <row r="31" spans="14:23" ht="12" customHeight="1">
      <c r="N31" s="34">
        <v>21320</v>
      </c>
      <c r="O31" s="30" t="s">
        <v>4195</v>
      </c>
      <c r="P31" s="1367">
        <f t="shared" si="2"/>
        <v>13.17</v>
      </c>
      <c r="Q31" s="19"/>
      <c r="R31" s="1202" t="s">
        <v>5714</v>
      </c>
      <c r="S31" s="30" t="s">
        <v>4257</v>
      </c>
      <c r="T31" s="1348">
        <v>0.19</v>
      </c>
      <c r="U31" s="173"/>
      <c r="V31" s="174" t="s">
        <v>5715</v>
      </c>
      <c r="W31" s="96">
        <v>840</v>
      </c>
    </row>
    <row r="32" spans="14:23" ht="12" customHeight="1">
      <c r="N32" s="34">
        <v>21322</v>
      </c>
      <c r="O32" s="30" t="s">
        <v>4196</v>
      </c>
      <c r="P32" s="1367">
        <f t="shared" si="2"/>
        <v>24.12</v>
      </c>
      <c r="Q32" s="19"/>
      <c r="R32" s="1203" t="s">
        <v>5716</v>
      </c>
      <c r="S32" s="30" t="s">
        <v>4258</v>
      </c>
      <c r="T32" s="1438">
        <v>0.17</v>
      </c>
      <c r="U32" s="187"/>
      <c r="V32" s="188" t="s">
        <v>5717</v>
      </c>
      <c r="W32" s="96">
        <v>840</v>
      </c>
    </row>
    <row r="33" spans="14:23" ht="12" customHeight="1" thickBot="1">
      <c r="N33" s="34" t="s">
        <v>2811</v>
      </c>
      <c r="O33" s="30" t="s">
        <v>4194</v>
      </c>
      <c r="P33" s="1367">
        <f t="shared" si="2"/>
        <v>33.34</v>
      </c>
      <c r="Q33" s="19"/>
      <c r="R33" s="33">
        <v>40995</v>
      </c>
      <c r="S33" s="29" t="s">
        <v>4259</v>
      </c>
      <c r="T33" s="1439">
        <v>0.27</v>
      </c>
      <c r="U33" s="189"/>
      <c r="V33" s="190" t="s">
        <v>5718</v>
      </c>
      <c r="W33" s="96">
        <v>840</v>
      </c>
    </row>
    <row r="34" spans="14:23" ht="12" customHeight="1" thickBot="1">
      <c r="N34" s="33" t="s">
        <v>2812</v>
      </c>
      <c r="O34" s="29" t="s">
        <v>4197</v>
      </c>
      <c r="P34" s="1368">
        <f t="shared" si="2"/>
        <v>60.25</v>
      </c>
      <c r="Q34" s="19"/>
      <c r="R34" s="9" t="s">
        <v>4260</v>
      </c>
      <c r="S34" s="19"/>
      <c r="T34" s="19"/>
      <c r="U34"/>
      <c r="V34"/>
      <c r="W34" s="96">
        <v>840</v>
      </c>
    </row>
    <row r="35" spans="14:23" ht="12" customHeight="1" thickBot="1">
      <c r="N35" s="9" t="s">
        <v>4210</v>
      </c>
      <c r="O35" s="19"/>
      <c r="P35" s="19"/>
      <c r="Q35" s="19"/>
      <c r="R35" s="17">
        <v>41100</v>
      </c>
      <c r="S35" s="31" t="s">
        <v>4164</v>
      </c>
      <c r="T35" s="1440">
        <v>0.13</v>
      </c>
      <c r="U35" s="196"/>
      <c r="V35" s="197" t="s">
        <v>5719</v>
      </c>
      <c r="W35" s="96">
        <v>840</v>
      </c>
    </row>
    <row r="36" spans="14:23" ht="12" customHeight="1" thickBot="1">
      <c r="N36" s="1174" t="s">
        <v>5778</v>
      </c>
      <c r="O36" s="31" t="s">
        <v>4199</v>
      </c>
      <c r="P36" s="1366">
        <f aca="true" t="shared" si="3" ref="P36:P47">T100</f>
        <v>1.06</v>
      </c>
      <c r="Q36" s="19"/>
      <c r="R36" s="33">
        <v>41110</v>
      </c>
      <c r="S36" s="29" t="s">
        <v>4261</v>
      </c>
      <c r="T36" s="1329">
        <v>0.25</v>
      </c>
      <c r="U36" s="196"/>
      <c r="V36" s="197" t="s">
        <v>5720</v>
      </c>
      <c r="W36" s="96">
        <v>840</v>
      </c>
    </row>
    <row r="37" spans="14:23" ht="12" customHeight="1" thickBot="1">
      <c r="N37" s="1175" t="s">
        <v>5780</v>
      </c>
      <c r="O37" s="30" t="s">
        <v>4198</v>
      </c>
      <c r="P37" s="1367">
        <f t="shared" si="3"/>
        <v>1.54</v>
      </c>
      <c r="Q37" s="19"/>
      <c r="R37" s="9" t="s">
        <v>4262</v>
      </c>
      <c r="S37" s="19"/>
      <c r="T37" s="19"/>
      <c r="U37"/>
      <c r="V37"/>
      <c r="W37" s="96">
        <v>840</v>
      </c>
    </row>
    <row r="38" spans="14:23" ht="12" customHeight="1" thickBot="1">
      <c r="N38" s="1176" t="s">
        <v>5782</v>
      </c>
      <c r="O38" s="30" t="s">
        <v>4200</v>
      </c>
      <c r="P38" s="1367">
        <f t="shared" si="3"/>
        <v>1.31</v>
      </c>
      <c r="Q38" s="19"/>
      <c r="R38" s="36">
        <v>41300</v>
      </c>
      <c r="S38" s="26"/>
      <c r="T38" s="1330">
        <v>0.89</v>
      </c>
      <c r="U38" s="198"/>
      <c r="V38" s="199" t="s">
        <v>5721</v>
      </c>
      <c r="W38" s="96">
        <v>840</v>
      </c>
    </row>
    <row r="39" spans="14:23" ht="12" customHeight="1" thickBot="1">
      <c r="N39" s="1177" t="s">
        <v>5784</v>
      </c>
      <c r="O39" s="30" t="s">
        <v>4201</v>
      </c>
      <c r="P39" s="1367">
        <f t="shared" si="3"/>
        <v>1.62</v>
      </c>
      <c r="Q39" s="19"/>
      <c r="R39" s="9" t="s">
        <v>4263</v>
      </c>
      <c r="S39" s="19"/>
      <c r="T39" s="19"/>
      <c r="U39"/>
      <c r="V39"/>
      <c r="W39" s="96">
        <v>840</v>
      </c>
    </row>
    <row r="40" spans="14:23" ht="12" customHeight="1">
      <c r="N40" s="1178" t="s">
        <v>5786</v>
      </c>
      <c r="O40" s="30" t="s">
        <v>4202</v>
      </c>
      <c r="P40" s="1367">
        <f t="shared" si="3"/>
        <v>2.14</v>
      </c>
      <c r="Q40" s="19"/>
      <c r="R40" s="17" t="s">
        <v>2813</v>
      </c>
      <c r="S40" s="31" t="s">
        <v>4114</v>
      </c>
      <c r="T40" s="1441">
        <v>4.87</v>
      </c>
      <c r="U40" s="200"/>
      <c r="V40" s="201" t="s">
        <v>5722</v>
      </c>
      <c r="W40" s="96">
        <v>840</v>
      </c>
    </row>
    <row r="41" spans="14:23" ht="12" customHeight="1">
      <c r="N41" s="1179" t="s">
        <v>5788</v>
      </c>
      <c r="O41" s="30" t="s">
        <v>4203</v>
      </c>
      <c r="P41" s="1367">
        <f t="shared" si="3"/>
        <v>3.01</v>
      </c>
      <c r="Q41" s="19"/>
      <c r="R41" s="34" t="s">
        <v>2814</v>
      </c>
      <c r="S41" s="30" t="s">
        <v>4127</v>
      </c>
      <c r="T41" s="1356">
        <v>6.61</v>
      </c>
      <c r="U41" s="200"/>
      <c r="V41" s="201" t="s">
        <v>5723</v>
      </c>
      <c r="W41" s="96">
        <v>840</v>
      </c>
    </row>
    <row r="42" spans="14:23" ht="12" customHeight="1">
      <c r="N42" s="1180" t="s">
        <v>5790</v>
      </c>
      <c r="O42" s="30" t="s">
        <v>4204</v>
      </c>
      <c r="P42" s="1367">
        <f t="shared" si="3"/>
        <v>1.47</v>
      </c>
      <c r="Q42" s="19"/>
      <c r="R42" s="34" t="s">
        <v>2815</v>
      </c>
      <c r="S42" s="30" t="s">
        <v>4264</v>
      </c>
      <c r="T42" s="1356">
        <v>10.66</v>
      </c>
      <c r="U42" s="200"/>
      <c r="V42" s="201" t="s">
        <v>5724</v>
      </c>
      <c r="W42" s="96">
        <v>840</v>
      </c>
    </row>
    <row r="43" spans="14:23" ht="12" customHeight="1">
      <c r="N43" s="1181" t="s">
        <v>5766</v>
      </c>
      <c r="O43" s="30" t="s">
        <v>4205</v>
      </c>
      <c r="P43" s="1367">
        <f t="shared" si="3"/>
        <v>2.24</v>
      </c>
      <c r="Q43" s="19"/>
      <c r="R43" s="34" t="s">
        <v>2816</v>
      </c>
      <c r="S43" s="30" t="s">
        <v>4267</v>
      </c>
      <c r="T43" s="1356">
        <v>23.15</v>
      </c>
      <c r="U43" s="200"/>
      <c r="V43" s="201" t="s">
        <v>5725</v>
      </c>
      <c r="W43" s="96">
        <v>840</v>
      </c>
    </row>
    <row r="44" spans="14:23" ht="12" customHeight="1">
      <c r="N44" s="1182" t="s">
        <v>5792</v>
      </c>
      <c r="O44" s="30" t="s">
        <v>4206</v>
      </c>
      <c r="P44" s="1367">
        <f t="shared" si="3"/>
        <v>2.12</v>
      </c>
      <c r="Q44" s="19"/>
      <c r="R44" s="34" t="s">
        <v>2817</v>
      </c>
      <c r="S44" s="30" t="s">
        <v>4265</v>
      </c>
      <c r="T44" s="1356">
        <v>27.16</v>
      </c>
      <c r="U44" s="200"/>
      <c r="V44" s="201" t="s">
        <v>5726</v>
      </c>
      <c r="W44" s="96">
        <v>840</v>
      </c>
    </row>
    <row r="45" spans="14:23" ht="12" customHeight="1" thickBot="1">
      <c r="N45" s="34" t="s">
        <v>2822</v>
      </c>
      <c r="O45" s="30" t="s">
        <v>4207</v>
      </c>
      <c r="P45" s="1367">
        <f t="shared" si="3"/>
        <v>2.1</v>
      </c>
      <c r="Q45" s="19"/>
      <c r="R45" s="33" t="s">
        <v>2818</v>
      </c>
      <c r="S45" s="29" t="s">
        <v>4266</v>
      </c>
      <c r="T45" s="1357">
        <v>43.43</v>
      </c>
      <c r="U45" s="200"/>
      <c r="V45" s="201" t="s">
        <v>5727</v>
      </c>
      <c r="W45" s="96">
        <v>840</v>
      </c>
    </row>
    <row r="46" spans="14:23" ht="12" customHeight="1" thickBot="1">
      <c r="N46" s="1183" t="s">
        <v>5795</v>
      </c>
      <c r="O46" s="30" t="s">
        <v>4208</v>
      </c>
      <c r="P46" s="1367">
        <f t="shared" si="3"/>
        <v>2.87</v>
      </c>
      <c r="Q46" s="19"/>
      <c r="R46" s="9" t="s">
        <v>4268</v>
      </c>
      <c r="S46" s="19"/>
      <c r="T46" s="19"/>
      <c r="U46"/>
      <c r="V46"/>
      <c r="W46" s="96">
        <v>840</v>
      </c>
    </row>
    <row r="47" spans="14:23" ht="12" customHeight="1" thickBot="1">
      <c r="N47" s="1184" t="s">
        <v>5797</v>
      </c>
      <c r="O47" s="29" t="s">
        <v>4209</v>
      </c>
      <c r="P47" s="1368">
        <f t="shared" si="3"/>
        <v>3.75</v>
      </c>
      <c r="Q47" s="19"/>
      <c r="R47" s="17">
        <v>50100</v>
      </c>
      <c r="S47" s="31" t="s">
        <v>2819</v>
      </c>
      <c r="T47" s="1358">
        <v>27.52</v>
      </c>
      <c r="U47" s="202"/>
      <c r="V47" s="203" t="s">
        <v>5728</v>
      </c>
      <c r="W47" s="96">
        <v>840</v>
      </c>
    </row>
    <row r="48" spans="14:23" ht="12" customHeight="1" thickBot="1">
      <c r="N48" s="9" t="s">
        <v>4211</v>
      </c>
      <c r="O48" s="19"/>
      <c r="P48" s="19"/>
      <c r="Q48" s="19"/>
      <c r="R48" s="34">
        <v>50101</v>
      </c>
      <c r="S48" s="30" t="s">
        <v>2820</v>
      </c>
      <c r="T48" s="1442">
        <v>30.58</v>
      </c>
      <c r="U48" s="202"/>
      <c r="V48" s="203" t="s">
        <v>5729</v>
      </c>
      <c r="W48" s="96">
        <v>840</v>
      </c>
    </row>
    <row r="49" spans="14:23" ht="12" customHeight="1">
      <c r="N49" s="1166" t="s">
        <v>5799</v>
      </c>
      <c r="O49" s="31" t="s">
        <v>4212</v>
      </c>
      <c r="P49" s="1366">
        <f aca="true" t="shared" si="4" ref="P49:P57">T113</f>
        <v>1.64</v>
      </c>
      <c r="Q49" s="19"/>
      <c r="R49" s="34">
        <v>50102</v>
      </c>
      <c r="S49" s="30" t="s">
        <v>2821</v>
      </c>
      <c r="T49" s="1442">
        <v>42.53</v>
      </c>
      <c r="U49" s="202"/>
      <c r="V49" s="203" t="s">
        <v>5730</v>
      </c>
      <c r="W49" s="96">
        <v>840</v>
      </c>
    </row>
    <row r="50" spans="14:23" ht="12" customHeight="1">
      <c r="N50" s="1167" t="s">
        <v>5801</v>
      </c>
      <c r="O50" s="30" t="s">
        <v>4213</v>
      </c>
      <c r="P50" s="1367">
        <f t="shared" si="4"/>
        <v>2</v>
      </c>
      <c r="Q50" s="19"/>
      <c r="R50" s="34" t="s">
        <v>2823</v>
      </c>
      <c r="S50" s="30" t="s">
        <v>2824</v>
      </c>
      <c r="T50" s="1359">
        <v>42.53</v>
      </c>
      <c r="U50" s="204"/>
      <c r="V50" s="205" t="s">
        <v>5731</v>
      </c>
      <c r="W50" s="96">
        <v>840</v>
      </c>
    </row>
    <row r="51" spans="14:23" ht="12" customHeight="1">
      <c r="N51" s="34" t="s">
        <v>2830</v>
      </c>
      <c r="O51" s="30" t="s">
        <v>4214</v>
      </c>
      <c r="P51" s="1367">
        <f t="shared" si="4"/>
        <v>6.64</v>
      </c>
      <c r="Q51" s="19"/>
      <c r="R51" s="34">
        <v>50104</v>
      </c>
      <c r="S51" s="30" t="s">
        <v>2825</v>
      </c>
      <c r="T51" s="1332">
        <v>23.35</v>
      </c>
      <c r="U51" s="211"/>
      <c r="V51" s="212" t="s">
        <v>5732</v>
      </c>
      <c r="W51" s="96">
        <v>840</v>
      </c>
    </row>
    <row r="52" spans="14:23" ht="12" customHeight="1">
      <c r="N52" s="1168" t="s">
        <v>5804</v>
      </c>
      <c r="O52" s="30" t="s">
        <v>4215</v>
      </c>
      <c r="P52" s="1367">
        <f t="shared" si="4"/>
        <v>1.33</v>
      </c>
      <c r="Q52" s="19"/>
      <c r="R52" s="34">
        <v>50110</v>
      </c>
      <c r="S52" s="30" t="s">
        <v>2826</v>
      </c>
      <c r="T52" s="1333">
        <v>142.76</v>
      </c>
      <c r="U52" s="214"/>
      <c r="V52" s="215" t="s">
        <v>5733</v>
      </c>
      <c r="W52" s="96">
        <v>840</v>
      </c>
    </row>
    <row r="53" spans="14:23" ht="12" customHeight="1">
      <c r="N53" s="1169" t="s">
        <v>5806</v>
      </c>
      <c r="O53" s="30" t="s">
        <v>4216</v>
      </c>
      <c r="P53" s="1367">
        <f t="shared" si="4"/>
        <v>1.92</v>
      </c>
      <c r="Q53" s="19"/>
      <c r="R53" s="34" t="s">
        <v>2827</v>
      </c>
      <c r="S53" s="30" t="s">
        <v>2828</v>
      </c>
      <c r="T53" s="1361">
        <v>76.45</v>
      </c>
      <c r="U53" s="218"/>
      <c r="V53" s="219" t="s">
        <v>5734</v>
      </c>
      <c r="W53" s="96">
        <v>840</v>
      </c>
    </row>
    <row r="54" spans="14:23" ht="12" customHeight="1">
      <c r="N54" s="1170" t="s">
        <v>5808</v>
      </c>
      <c r="O54" s="30" t="s">
        <v>4217</v>
      </c>
      <c r="P54" s="1367">
        <f t="shared" si="4"/>
        <v>1.43</v>
      </c>
      <c r="Q54" s="19"/>
      <c r="R54" s="34">
        <v>50114</v>
      </c>
      <c r="S54" s="30" t="s">
        <v>2829</v>
      </c>
      <c r="T54" s="1362">
        <v>142.61</v>
      </c>
      <c r="U54" s="220"/>
      <c r="V54" s="221" t="s">
        <v>5735</v>
      </c>
      <c r="W54" s="96">
        <v>840</v>
      </c>
    </row>
    <row r="55" spans="14:23" ht="12" customHeight="1">
      <c r="N55" s="1171" t="s">
        <v>5810</v>
      </c>
      <c r="O55" s="30" t="s">
        <v>4218</v>
      </c>
      <c r="P55" s="1367">
        <f t="shared" si="4"/>
        <v>1.78</v>
      </c>
      <c r="Q55" s="19"/>
      <c r="R55" s="34" t="s">
        <v>2831</v>
      </c>
      <c r="S55" s="30" t="s">
        <v>2832</v>
      </c>
      <c r="T55" s="1364">
        <v>85.62</v>
      </c>
      <c r="U55" s="222"/>
      <c r="V55" s="223" t="s">
        <v>5736</v>
      </c>
      <c r="W55" s="96">
        <v>840</v>
      </c>
    </row>
    <row r="56" spans="14:23" ht="12" customHeight="1">
      <c r="N56" s="1172" t="s">
        <v>5812</v>
      </c>
      <c r="O56" s="30" t="s">
        <v>4219</v>
      </c>
      <c r="P56" s="1367">
        <f t="shared" si="4"/>
        <v>2.76</v>
      </c>
      <c r="Q56" s="19"/>
      <c r="R56" s="34" t="s">
        <v>2833</v>
      </c>
      <c r="S56" s="30" t="s">
        <v>2834</v>
      </c>
      <c r="T56" s="1443">
        <v>127.6</v>
      </c>
      <c r="U56" s="230"/>
      <c r="V56" s="231" t="s">
        <v>5737</v>
      </c>
      <c r="W56" s="96">
        <v>840</v>
      </c>
    </row>
    <row r="57" spans="14:23" ht="12" customHeight="1" thickBot="1">
      <c r="N57" s="1173" t="s">
        <v>5814</v>
      </c>
      <c r="O57" s="29" t="s">
        <v>4220</v>
      </c>
      <c r="P57" s="1368">
        <f t="shared" si="4"/>
        <v>3.45</v>
      </c>
      <c r="Q57" s="19"/>
      <c r="R57" s="34" t="s">
        <v>2835</v>
      </c>
      <c r="S57" s="30" t="s">
        <v>2836</v>
      </c>
      <c r="T57" s="1420">
        <v>180.7</v>
      </c>
      <c r="U57" s="232"/>
      <c r="V57" s="233" t="s">
        <v>5738</v>
      </c>
      <c r="W57" s="96">
        <v>840</v>
      </c>
    </row>
    <row r="58" spans="14:23" ht="12" customHeight="1" thickBot="1">
      <c r="N58" s="9" t="s">
        <v>4222</v>
      </c>
      <c r="O58" s="19"/>
      <c r="P58" s="19"/>
      <c r="Q58" s="19"/>
      <c r="R58" s="34" t="s">
        <v>2837</v>
      </c>
      <c r="S58" s="30" t="s">
        <v>2838</v>
      </c>
      <c r="T58" s="1444">
        <v>10.1</v>
      </c>
      <c r="U58" s="234"/>
      <c r="V58" s="235" t="s">
        <v>5739</v>
      </c>
      <c r="W58" s="96">
        <v>840</v>
      </c>
    </row>
    <row r="59" spans="14:23" ht="12" customHeight="1">
      <c r="N59" s="1161" t="s">
        <v>5684</v>
      </c>
      <c r="O59" s="31" t="s">
        <v>4221</v>
      </c>
      <c r="P59" s="1366">
        <f>T123</f>
        <v>2.05</v>
      </c>
      <c r="Q59" s="19"/>
      <c r="R59" s="34" t="s">
        <v>2839</v>
      </c>
      <c r="S59" s="30" t="s">
        <v>2840</v>
      </c>
      <c r="T59" s="1444">
        <v>10.6</v>
      </c>
      <c r="U59" s="234"/>
      <c r="V59" s="235" t="s">
        <v>5740</v>
      </c>
      <c r="W59" s="96">
        <v>840</v>
      </c>
    </row>
    <row r="60" spans="14:23" ht="12" customHeight="1">
      <c r="N60" s="1162" t="s">
        <v>5689</v>
      </c>
      <c r="O60" s="30" t="s">
        <v>4223</v>
      </c>
      <c r="P60" s="1367">
        <f>T124</f>
        <v>3.36</v>
      </c>
      <c r="Q60" s="19"/>
      <c r="R60" s="34" t="s">
        <v>2841</v>
      </c>
      <c r="S60" s="30" t="s">
        <v>2842</v>
      </c>
      <c r="T60" s="1444">
        <v>11.7</v>
      </c>
      <c r="U60" s="234"/>
      <c r="V60" s="235" t="s">
        <v>5741</v>
      </c>
      <c r="W60" s="96">
        <v>840</v>
      </c>
    </row>
    <row r="61" spans="14:23" ht="12" customHeight="1">
      <c r="N61" s="1163" t="s">
        <v>5816</v>
      </c>
      <c r="O61" s="30" t="s">
        <v>4224</v>
      </c>
      <c r="P61" s="1367">
        <f>T125</f>
        <v>4.17</v>
      </c>
      <c r="Q61" s="19"/>
      <c r="R61" s="34" t="s">
        <v>2843</v>
      </c>
      <c r="S61" s="30" t="s">
        <v>2844</v>
      </c>
      <c r="T61" s="1444">
        <v>13.1</v>
      </c>
      <c r="U61" s="234"/>
      <c r="V61" s="235" t="s">
        <v>5742</v>
      </c>
      <c r="W61" s="96">
        <v>840</v>
      </c>
    </row>
    <row r="62" spans="14:23" ht="12" customHeight="1">
      <c r="N62" s="1164" t="s">
        <v>5686</v>
      </c>
      <c r="O62" s="30" t="s">
        <v>4225</v>
      </c>
      <c r="P62" s="1367">
        <f>T126</f>
        <v>2.32</v>
      </c>
      <c r="Q62" s="19"/>
      <c r="R62" s="34" t="s">
        <v>2845</v>
      </c>
      <c r="S62" s="30" t="s">
        <v>2846</v>
      </c>
      <c r="T62" s="1444">
        <v>21.41</v>
      </c>
      <c r="U62" s="234"/>
      <c r="V62" s="235" t="s">
        <v>5743</v>
      </c>
      <c r="W62" s="96">
        <v>840</v>
      </c>
    </row>
    <row r="63" spans="14:23" ht="12" customHeight="1" thickBot="1">
      <c r="N63" s="1165" t="s">
        <v>5691</v>
      </c>
      <c r="O63" s="29" t="s">
        <v>4226</v>
      </c>
      <c r="P63" s="1368">
        <f>T127</f>
        <v>3.72</v>
      </c>
      <c r="Q63" s="19"/>
      <c r="R63" s="34" t="s">
        <v>2847</v>
      </c>
      <c r="S63" s="30" t="s">
        <v>2848</v>
      </c>
      <c r="T63" s="1444">
        <v>23.63</v>
      </c>
      <c r="U63" s="234"/>
      <c r="V63" s="235" t="s">
        <v>5744</v>
      </c>
      <c r="W63" s="96">
        <v>840</v>
      </c>
    </row>
    <row r="64" spans="14:23" ht="12" customHeight="1">
      <c r="N64" s="19"/>
      <c r="O64" s="19"/>
      <c r="P64" s="19"/>
      <c r="Q64" s="19"/>
      <c r="R64" s="34" t="s">
        <v>2849</v>
      </c>
      <c r="S64" s="30" t="s">
        <v>2850</v>
      </c>
      <c r="T64" s="1444">
        <v>27.66</v>
      </c>
      <c r="U64" s="234"/>
      <c r="V64" s="235" t="s">
        <v>5745</v>
      </c>
      <c r="W64" s="96">
        <v>840</v>
      </c>
    </row>
    <row r="65" spans="18:23" ht="12" customHeight="1">
      <c r="R65" s="34" t="s">
        <v>2851</v>
      </c>
      <c r="S65" s="30" t="s">
        <v>2852</v>
      </c>
      <c r="T65" s="1444">
        <v>41.14</v>
      </c>
      <c r="U65" s="234"/>
      <c r="V65" s="235" t="s">
        <v>5746</v>
      </c>
      <c r="W65" s="96">
        <v>840</v>
      </c>
    </row>
    <row r="66" spans="18:23" ht="12" customHeight="1" thickBot="1">
      <c r="R66" s="33" t="s">
        <v>2853</v>
      </c>
      <c r="S66" s="29" t="s">
        <v>2854</v>
      </c>
      <c r="T66" s="1445">
        <v>46.43</v>
      </c>
      <c r="U66" s="236"/>
      <c r="V66" s="237" t="s">
        <v>5747</v>
      </c>
      <c r="W66" s="96">
        <v>840</v>
      </c>
    </row>
    <row r="67" spans="21:23" ht="12" customHeight="1">
      <c r="U67"/>
      <c r="V67"/>
      <c r="W67" s="96">
        <v>840</v>
      </c>
    </row>
    <row r="68" spans="21:23" ht="12" customHeight="1" thickBot="1">
      <c r="U68"/>
      <c r="V68"/>
      <c r="W68" s="96">
        <v>840</v>
      </c>
    </row>
    <row r="69" spans="18:23" ht="12" customHeight="1" thickBot="1">
      <c r="R69" s="36" t="s">
        <v>2773</v>
      </c>
      <c r="S69" s="48" t="s">
        <v>1436</v>
      </c>
      <c r="T69" s="47" t="s">
        <v>1784</v>
      </c>
      <c r="U69"/>
      <c r="V69"/>
      <c r="W69" s="96">
        <v>840</v>
      </c>
    </row>
    <row r="70" spans="18:23" ht="12" customHeight="1" thickBot="1">
      <c r="R70" s="9" t="s">
        <v>4180</v>
      </c>
      <c r="S70" s="19"/>
      <c r="T70" s="19"/>
      <c r="U70"/>
      <c r="V70"/>
      <c r="W70" s="96">
        <v>840</v>
      </c>
    </row>
    <row r="71" spans="18:23" ht="12" customHeight="1" thickBot="1">
      <c r="R71" s="1072" t="s">
        <v>5748</v>
      </c>
      <c r="S71" s="48" t="s">
        <v>4179</v>
      </c>
      <c r="T71" s="1020">
        <v>1.26</v>
      </c>
      <c r="U71" s="246"/>
      <c r="V71" s="944" t="s">
        <v>5749</v>
      </c>
      <c r="W71" s="96">
        <v>840</v>
      </c>
    </row>
    <row r="72" spans="18:23" ht="12" customHeight="1" thickBot="1">
      <c r="R72" s="9" t="s">
        <v>4230</v>
      </c>
      <c r="S72" s="19"/>
      <c r="T72" s="19"/>
      <c r="U72"/>
      <c r="V72"/>
      <c r="W72" s="96">
        <v>840</v>
      </c>
    </row>
    <row r="73" spans="18:23" ht="12" customHeight="1">
      <c r="R73" s="1073" t="s">
        <v>5750</v>
      </c>
      <c r="S73" s="41" t="s">
        <v>4181</v>
      </c>
      <c r="T73" s="1022">
        <v>1.1</v>
      </c>
      <c r="U73" s="250"/>
      <c r="V73" s="950" t="s">
        <v>5751</v>
      </c>
      <c r="W73" s="96">
        <v>840</v>
      </c>
    </row>
    <row r="74" spans="18:23" ht="12" customHeight="1">
      <c r="R74" s="1074" t="s">
        <v>5752</v>
      </c>
      <c r="S74" s="49" t="s">
        <v>4182</v>
      </c>
      <c r="T74" s="1024">
        <v>1.45</v>
      </c>
      <c r="U74" s="254"/>
      <c r="V74" s="255" t="s">
        <v>5753</v>
      </c>
      <c r="W74" s="96">
        <v>840</v>
      </c>
    </row>
    <row r="75" spans="18:23" ht="12" customHeight="1">
      <c r="R75" s="1113" t="s">
        <v>5754</v>
      </c>
      <c r="S75" s="49" t="s">
        <v>4183</v>
      </c>
      <c r="T75" s="1026">
        <v>1.15</v>
      </c>
      <c r="U75" s="258"/>
      <c r="V75" s="953" t="s">
        <v>5755</v>
      </c>
      <c r="W75" s="96">
        <v>840</v>
      </c>
    </row>
    <row r="76" spans="18:23" ht="12" customHeight="1">
      <c r="R76" s="1114" t="s">
        <v>5756</v>
      </c>
      <c r="S76" s="49" t="s">
        <v>4184</v>
      </c>
      <c r="T76" s="1028">
        <v>1.36</v>
      </c>
      <c r="U76" s="262"/>
      <c r="V76" s="955" t="s">
        <v>5757</v>
      </c>
      <c r="W76" s="96">
        <v>840</v>
      </c>
    </row>
    <row r="77" spans="18:23" ht="12" customHeight="1">
      <c r="R77" s="34" t="s">
        <v>2805</v>
      </c>
      <c r="S77" s="49" t="s">
        <v>4185</v>
      </c>
      <c r="T77" s="1031">
        <v>2.38</v>
      </c>
      <c r="U77" s="268"/>
      <c r="V77" s="269" t="s">
        <v>5758</v>
      </c>
      <c r="W77" s="96">
        <v>840</v>
      </c>
    </row>
    <row r="78" spans="18:23" ht="12" customHeight="1" thickBot="1">
      <c r="R78" s="1115" t="s">
        <v>5759</v>
      </c>
      <c r="S78" s="43" t="s">
        <v>4186</v>
      </c>
      <c r="T78" s="1030">
        <v>2.85</v>
      </c>
      <c r="U78" s="266"/>
      <c r="V78" s="956" t="s">
        <v>5760</v>
      </c>
      <c r="W78" s="96">
        <v>840</v>
      </c>
    </row>
    <row r="79" spans="18:23" ht="12" customHeight="1" thickBot="1">
      <c r="R79" s="9" t="s">
        <v>4229</v>
      </c>
      <c r="S79" s="19"/>
      <c r="T79" s="19"/>
      <c r="U79"/>
      <c r="V79"/>
      <c r="W79" s="96">
        <v>840</v>
      </c>
    </row>
    <row r="80" spans="18:23" ht="12" customHeight="1">
      <c r="R80" s="1078" t="s">
        <v>5761</v>
      </c>
      <c r="S80" s="41" t="s">
        <v>4231</v>
      </c>
      <c r="T80" s="1033">
        <v>5.02</v>
      </c>
      <c r="U80" s="289"/>
      <c r="V80" s="957" t="s">
        <v>5762</v>
      </c>
      <c r="W80" s="96">
        <v>840</v>
      </c>
    </row>
    <row r="81" spans="18:23" ht="12" customHeight="1">
      <c r="R81" s="1116" t="s">
        <v>5676</v>
      </c>
      <c r="S81" s="49" t="s">
        <v>4232</v>
      </c>
      <c r="T81" s="1035">
        <v>6.67</v>
      </c>
      <c r="U81" s="293"/>
      <c r="V81" s="959" t="s">
        <v>5677</v>
      </c>
      <c r="W81" s="96">
        <v>840</v>
      </c>
    </row>
    <row r="82" spans="18:23" ht="12" customHeight="1">
      <c r="R82" s="34">
        <v>21118</v>
      </c>
      <c r="S82" s="49" t="s">
        <v>4233</v>
      </c>
      <c r="T82" s="1036">
        <v>11.72</v>
      </c>
      <c r="U82" s="295"/>
      <c r="V82" s="960" t="s">
        <v>5763</v>
      </c>
      <c r="W82" s="96">
        <v>840</v>
      </c>
    </row>
    <row r="83" spans="18:23" ht="12" customHeight="1">
      <c r="R83" s="34" t="s">
        <v>2807</v>
      </c>
      <c r="S83" s="49" t="s">
        <v>4234</v>
      </c>
      <c r="T83" s="1037">
        <v>29.3</v>
      </c>
      <c r="U83" s="297"/>
      <c r="V83" s="961" t="s">
        <v>5764</v>
      </c>
      <c r="W83" s="96">
        <v>840</v>
      </c>
    </row>
    <row r="84" spans="18:23" ht="12" customHeight="1" thickBot="1">
      <c r="R84" s="33" t="s">
        <v>2808</v>
      </c>
      <c r="S84" s="43" t="s">
        <v>4235</v>
      </c>
      <c r="T84" s="1037">
        <v>54.03</v>
      </c>
      <c r="U84" s="297"/>
      <c r="V84" s="961" t="s">
        <v>5765</v>
      </c>
      <c r="W84" s="96">
        <v>840</v>
      </c>
    </row>
    <row r="85" spans="18:23" ht="12" customHeight="1" thickBot="1">
      <c r="R85" s="9" t="s">
        <v>4228</v>
      </c>
      <c r="S85" s="19"/>
      <c r="T85" s="19"/>
      <c r="U85"/>
      <c r="V85"/>
      <c r="W85" s="96">
        <v>840</v>
      </c>
    </row>
    <row r="86" spans="18:23" ht="12" customHeight="1">
      <c r="R86" s="1080" t="s">
        <v>5686</v>
      </c>
      <c r="S86" s="41" t="s">
        <v>4181</v>
      </c>
      <c r="T86" s="1039">
        <v>2.32</v>
      </c>
      <c r="U86" s="301"/>
      <c r="V86" s="963" t="s">
        <v>5688</v>
      </c>
      <c r="W86" s="96">
        <v>840</v>
      </c>
    </row>
    <row r="87" spans="18:23" ht="12" customHeight="1">
      <c r="R87" s="1081" t="s">
        <v>5766</v>
      </c>
      <c r="S87" s="49" t="s">
        <v>4187</v>
      </c>
      <c r="T87" s="1041">
        <v>2.24</v>
      </c>
      <c r="U87" s="305"/>
      <c r="V87" s="965" t="s">
        <v>5767</v>
      </c>
      <c r="W87" s="96">
        <v>840</v>
      </c>
    </row>
    <row r="88" spans="18:23" ht="12" customHeight="1">
      <c r="R88" s="1082" t="s">
        <v>5768</v>
      </c>
      <c r="S88" s="49" t="s">
        <v>4188</v>
      </c>
      <c r="T88" s="1043">
        <v>1.54</v>
      </c>
      <c r="U88" s="309"/>
      <c r="V88" s="310" t="s">
        <v>5769</v>
      </c>
      <c r="W88" s="96">
        <v>840</v>
      </c>
    </row>
    <row r="89" spans="18:23" ht="12" customHeight="1">
      <c r="R89" s="1117" t="s">
        <v>5770</v>
      </c>
      <c r="S89" s="49" t="s">
        <v>4189</v>
      </c>
      <c r="T89" s="1044">
        <v>2.06</v>
      </c>
      <c r="U89" s="313"/>
      <c r="V89" s="314" t="s">
        <v>5771</v>
      </c>
      <c r="W89" s="96">
        <v>840</v>
      </c>
    </row>
    <row r="90" spans="18:23" ht="12" customHeight="1">
      <c r="R90" s="34" t="s">
        <v>2809</v>
      </c>
      <c r="S90" s="49" t="s">
        <v>4190</v>
      </c>
      <c r="T90" s="44">
        <v>2.87</v>
      </c>
      <c r="U90"/>
      <c r="V90"/>
      <c r="W90" s="96">
        <v>840</v>
      </c>
    </row>
    <row r="91" spans="18:23" ht="12" customHeight="1" thickBot="1">
      <c r="R91" s="33">
        <v>21214</v>
      </c>
      <c r="S91" s="43" t="s">
        <v>4191</v>
      </c>
      <c r="T91" s="1045">
        <v>4.71</v>
      </c>
      <c r="U91" s="331"/>
      <c r="V91" s="968" t="s">
        <v>5772</v>
      </c>
      <c r="W91" s="96">
        <v>840</v>
      </c>
    </row>
    <row r="92" spans="18:23" ht="12" customHeight="1" thickBot="1">
      <c r="R92" s="9" t="s">
        <v>4227</v>
      </c>
      <c r="S92" s="19"/>
      <c r="T92" s="19"/>
      <c r="U92"/>
      <c r="V92"/>
      <c r="W92" s="96">
        <v>840</v>
      </c>
    </row>
    <row r="93" spans="18:23" ht="12" customHeight="1">
      <c r="R93" s="17" t="s">
        <v>2810</v>
      </c>
      <c r="S93" s="41" t="s">
        <v>4192</v>
      </c>
      <c r="T93" s="1047">
        <v>11.12</v>
      </c>
      <c r="U93" s="334"/>
      <c r="V93" s="1103" t="s">
        <v>5773</v>
      </c>
      <c r="W93" s="96">
        <v>840</v>
      </c>
    </row>
    <row r="94" spans="18:23" ht="12" customHeight="1">
      <c r="R94" s="1084" t="s">
        <v>5680</v>
      </c>
      <c r="S94" s="49" t="s">
        <v>4193</v>
      </c>
      <c r="T94" s="1048">
        <v>9.33</v>
      </c>
      <c r="U94" s="339"/>
      <c r="V94" s="1104" t="s">
        <v>5681</v>
      </c>
      <c r="W94" s="96">
        <v>840</v>
      </c>
    </row>
    <row r="95" spans="18:23" ht="12" customHeight="1">
      <c r="R95" s="34">
        <v>21320</v>
      </c>
      <c r="S95" s="49" t="s">
        <v>4195</v>
      </c>
      <c r="T95" s="1118">
        <v>13.17</v>
      </c>
      <c r="U95" s="341"/>
      <c r="V95" s="1119" t="s">
        <v>5774</v>
      </c>
      <c r="W95" s="96">
        <v>840</v>
      </c>
    </row>
    <row r="96" spans="18:23" ht="12" customHeight="1">
      <c r="R96" s="34">
        <v>21322</v>
      </c>
      <c r="S96" s="49" t="s">
        <v>4196</v>
      </c>
      <c r="T96" s="1049">
        <v>24.12</v>
      </c>
      <c r="U96" s="343"/>
      <c r="V96" s="344" t="s">
        <v>5775</v>
      </c>
      <c r="W96" s="96">
        <v>840</v>
      </c>
    </row>
    <row r="97" spans="18:23" ht="12" customHeight="1">
      <c r="R97" s="34" t="s">
        <v>2811</v>
      </c>
      <c r="S97" s="49" t="s">
        <v>4194</v>
      </c>
      <c r="T97" s="1120">
        <v>33.34</v>
      </c>
      <c r="U97" s="345"/>
      <c r="V97" s="346" t="s">
        <v>5776</v>
      </c>
      <c r="W97" s="96">
        <v>840</v>
      </c>
    </row>
    <row r="98" spans="18:23" ht="12" customHeight="1" thickBot="1">
      <c r="R98" s="33" t="s">
        <v>2812</v>
      </c>
      <c r="S98" s="43" t="s">
        <v>4197</v>
      </c>
      <c r="T98" s="1050">
        <v>60.25</v>
      </c>
      <c r="U98" s="347"/>
      <c r="V98" s="348" t="s">
        <v>5777</v>
      </c>
      <c r="W98" s="96">
        <v>840</v>
      </c>
    </row>
    <row r="99" spans="18:23" ht="12" customHeight="1">
      <c r="R99" s="9" t="s">
        <v>4210</v>
      </c>
      <c r="S99" s="19"/>
      <c r="T99" s="19"/>
      <c r="U99"/>
      <c r="V99"/>
      <c r="W99" s="96">
        <v>840</v>
      </c>
    </row>
    <row r="100" spans="18:23" ht="12" customHeight="1">
      <c r="R100" s="1087" t="s">
        <v>5778</v>
      </c>
      <c r="S100" s="49" t="s">
        <v>4199</v>
      </c>
      <c r="T100" s="1051">
        <v>1.06</v>
      </c>
      <c r="U100" s="351"/>
      <c r="V100" s="1105" t="s">
        <v>5779</v>
      </c>
      <c r="W100" s="96">
        <v>840</v>
      </c>
    </row>
    <row r="101" spans="18:23" ht="12" customHeight="1">
      <c r="R101" s="1088" t="s">
        <v>5780</v>
      </c>
      <c r="S101" s="49" t="s">
        <v>4198</v>
      </c>
      <c r="T101" s="1052">
        <v>1.54</v>
      </c>
      <c r="U101" s="355"/>
      <c r="V101" s="1106" t="s">
        <v>5781</v>
      </c>
      <c r="W101" s="96">
        <v>840</v>
      </c>
    </row>
    <row r="102" spans="18:23" ht="12" customHeight="1">
      <c r="R102" s="1121" t="s">
        <v>5782</v>
      </c>
      <c r="S102" s="49" t="s">
        <v>4200</v>
      </c>
      <c r="T102" s="1054">
        <v>1.31</v>
      </c>
      <c r="U102" s="359"/>
      <c r="V102" s="360" t="s">
        <v>5783</v>
      </c>
      <c r="W102" s="96">
        <v>840</v>
      </c>
    </row>
    <row r="103" spans="18:23" ht="12" customHeight="1">
      <c r="R103" s="1089" t="s">
        <v>5784</v>
      </c>
      <c r="S103" s="49" t="s">
        <v>4201</v>
      </c>
      <c r="T103" s="1055">
        <v>1.62</v>
      </c>
      <c r="U103" s="363"/>
      <c r="V103" s="364" t="s">
        <v>5785</v>
      </c>
      <c r="W103" s="96">
        <v>840</v>
      </c>
    </row>
    <row r="104" spans="18:23" ht="12" customHeight="1">
      <c r="R104" s="1090" t="s">
        <v>5786</v>
      </c>
      <c r="S104" s="49" t="s">
        <v>4202</v>
      </c>
      <c r="T104" s="1056">
        <v>2.14</v>
      </c>
      <c r="U104" s="367"/>
      <c r="V104" s="368" t="s">
        <v>5787</v>
      </c>
      <c r="W104" s="96">
        <v>840</v>
      </c>
    </row>
    <row r="105" spans="18:23" ht="12" customHeight="1">
      <c r="R105" s="1091" t="s">
        <v>5788</v>
      </c>
      <c r="S105" s="49" t="s">
        <v>4203</v>
      </c>
      <c r="T105" s="1057">
        <v>3.01</v>
      </c>
      <c r="U105" s="371"/>
      <c r="V105" s="372" t="s">
        <v>5789</v>
      </c>
      <c r="W105" s="96">
        <v>840</v>
      </c>
    </row>
    <row r="106" spans="18:23" ht="12" customHeight="1">
      <c r="R106" s="1092" t="s">
        <v>5790</v>
      </c>
      <c r="S106" s="49" t="s">
        <v>4204</v>
      </c>
      <c r="T106" s="1058">
        <v>1.47</v>
      </c>
      <c r="U106" s="375"/>
      <c r="V106" s="376" t="s">
        <v>5791</v>
      </c>
      <c r="W106" s="96">
        <v>840</v>
      </c>
    </row>
    <row r="107" spans="18:23" ht="12" customHeight="1">
      <c r="R107" s="1093" t="s">
        <v>5766</v>
      </c>
      <c r="S107" s="49" t="s">
        <v>4205</v>
      </c>
      <c r="T107" s="1059">
        <v>2.24</v>
      </c>
      <c r="U107" s="379"/>
      <c r="V107" s="380" t="s">
        <v>5767</v>
      </c>
      <c r="W107" s="96">
        <v>840</v>
      </c>
    </row>
    <row r="108" spans="18:23" ht="12" customHeight="1">
      <c r="R108" s="1122" t="s">
        <v>5792</v>
      </c>
      <c r="S108" s="49" t="s">
        <v>4206</v>
      </c>
      <c r="T108" s="1061">
        <v>2.12</v>
      </c>
      <c r="U108" s="383"/>
      <c r="V108" s="384" t="s">
        <v>5793</v>
      </c>
      <c r="W108" s="96">
        <v>840</v>
      </c>
    </row>
    <row r="109" spans="18:23" ht="12" customHeight="1">
      <c r="R109" s="49" t="s">
        <v>2822</v>
      </c>
      <c r="S109" s="49" t="s">
        <v>4207</v>
      </c>
      <c r="T109" s="1123">
        <v>2.1</v>
      </c>
      <c r="U109" s="385"/>
      <c r="V109" s="386" t="s">
        <v>5794</v>
      </c>
      <c r="W109" s="96">
        <v>840</v>
      </c>
    </row>
    <row r="110" spans="18:23" ht="12" customHeight="1">
      <c r="R110" s="1124" t="s">
        <v>5795</v>
      </c>
      <c r="S110" s="49" t="s">
        <v>4208</v>
      </c>
      <c r="T110" s="1125">
        <v>2.87</v>
      </c>
      <c r="U110" s="389"/>
      <c r="V110" s="390" t="s">
        <v>5796</v>
      </c>
      <c r="W110" s="96">
        <v>840</v>
      </c>
    </row>
    <row r="111" spans="18:23" ht="12" customHeight="1">
      <c r="R111" s="1126" t="s">
        <v>5797</v>
      </c>
      <c r="S111" s="49" t="s">
        <v>4209</v>
      </c>
      <c r="T111" s="1127">
        <v>3.75</v>
      </c>
      <c r="U111" s="393"/>
      <c r="V111" s="394" t="s">
        <v>5798</v>
      </c>
      <c r="W111" s="96">
        <v>840</v>
      </c>
    </row>
    <row r="112" spans="18:23" ht="12" customHeight="1">
      <c r="R112" s="9" t="s">
        <v>4211</v>
      </c>
      <c r="S112" s="19"/>
      <c r="T112" s="19"/>
      <c r="U112"/>
      <c r="V112"/>
      <c r="W112" s="96">
        <v>840</v>
      </c>
    </row>
    <row r="113" spans="18:23" ht="12" customHeight="1">
      <c r="R113" s="1128" t="s">
        <v>5799</v>
      </c>
      <c r="S113" s="49" t="s">
        <v>4212</v>
      </c>
      <c r="T113" s="1129">
        <v>1.64</v>
      </c>
      <c r="U113" s="401"/>
      <c r="V113" s="402" t="s">
        <v>5800</v>
      </c>
      <c r="W113" s="96">
        <v>840</v>
      </c>
    </row>
    <row r="114" spans="18:23" ht="12" customHeight="1">
      <c r="R114" s="1130" t="s">
        <v>5801</v>
      </c>
      <c r="S114" s="49" t="s">
        <v>4213</v>
      </c>
      <c r="T114" s="1131">
        <v>2</v>
      </c>
      <c r="U114" s="465"/>
      <c r="V114" s="1132" t="s">
        <v>5802</v>
      </c>
      <c r="W114" s="96">
        <v>840</v>
      </c>
    </row>
    <row r="115" spans="18:23" ht="12" customHeight="1">
      <c r="R115" s="49" t="s">
        <v>2830</v>
      </c>
      <c r="S115" s="49" t="s">
        <v>4214</v>
      </c>
      <c r="T115" s="1133">
        <v>6.64</v>
      </c>
      <c r="U115" s="467"/>
      <c r="V115" s="1134" t="s">
        <v>5803</v>
      </c>
      <c r="W115" s="96">
        <v>840</v>
      </c>
    </row>
    <row r="116" spans="18:23" ht="12" customHeight="1">
      <c r="R116" s="1135" t="s">
        <v>5804</v>
      </c>
      <c r="S116" s="49" t="s">
        <v>4215</v>
      </c>
      <c r="T116" s="1136">
        <v>1.33</v>
      </c>
      <c r="U116" s="397"/>
      <c r="V116" s="398" t="s">
        <v>5805</v>
      </c>
      <c r="W116" s="96">
        <v>840</v>
      </c>
    </row>
    <row r="117" spans="18:23" ht="12" customHeight="1">
      <c r="R117" s="1100" t="s">
        <v>5806</v>
      </c>
      <c r="S117" s="49" t="s">
        <v>4216</v>
      </c>
      <c r="T117" s="1068">
        <v>1.92</v>
      </c>
      <c r="U117" s="411"/>
      <c r="V117" s="1111" t="s">
        <v>5807</v>
      </c>
      <c r="W117" s="96">
        <v>840</v>
      </c>
    </row>
    <row r="118" spans="18:23" ht="12" customHeight="1">
      <c r="R118" s="1099" t="s">
        <v>5808</v>
      </c>
      <c r="S118" s="49" t="s">
        <v>4217</v>
      </c>
      <c r="T118" s="1067">
        <v>1.43</v>
      </c>
      <c r="U118" s="407"/>
      <c r="V118" s="1110" t="s">
        <v>5809</v>
      </c>
      <c r="W118" s="96">
        <v>840</v>
      </c>
    </row>
    <row r="119" spans="18:23" ht="12" customHeight="1">
      <c r="R119" s="1137" t="s">
        <v>5810</v>
      </c>
      <c r="S119" s="49" t="s">
        <v>4218</v>
      </c>
      <c r="T119" s="1138">
        <v>1.78</v>
      </c>
      <c r="U119" s="463"/>
      <c r="V119" s="1139" t="s">
        <v>5811</v>
      </c>
      <c r="W119" s="96">
        <v>840</v>
      </c>
    </row>
    <row r="120" spans="18:23" ht="12" customHeight="1">
      <c r="R120" s="1102" t="s">
        <v>5812</v>
      </c>
      <c r="S120" s="49" t="s">
        <v>4219</v>
      </c>
      <c r="T120" s="1070">
        <v>2.76</v>
      </c>
      <c r="U120" s="459"/>
      <c r="V120" s="1112" t="s">
        <v>5813</v>
      </c>
      <c r="W120" s="96">
        <v>840</v>
      </c>
    </row>
    <row r="121" spans="18:23" ht="12" customHeight="1">
      <c r="R121" s="1101" t="s">
        <v>5814</v>
      </c>
      <c r="S121" s="49" t="s">
        <v>4220</v>
      </c>
      <c r="T121" s="1069">
        <v>3.45</v>
      </c>
      <c r="U121" s="886"/>
      <c r="V121" s="887" t="s">
        <v>5815</v>
      </c>
      <c r="W121" s="96">
        <v>840</v>
      </c>
    </row>
    <row r="122" spans="18:23" ht="12" customHeight="1">
      <c r="R122" s="9" t="s">
        <v>4222</v>
      </c>
      <c r="S122" s="19"/>
      <c r="T122" s="19"/>
      <c r="U122"/>
      <c r="V122"/>
      <c r="W122" s="96">
        <v>840</v>
      </c>
    </row>
    <row r="123" spans="18:23" ht="12" customHeight="1">
      <c r="R123" s="1140" t="s">
        <v>5684</v>
      </c>
      <c r="S123" s="49" t="s">
        <v>4221</v>
      </c>
      <c r="T123" s="1141">
        <v>2.05</v>
      </c>
      <c r="U123" s="471"/>
      <c r="V123" s="1142" t="s">
        <v>5685</v>
      </c>
      <c r="W123" s="96">
        <v>840</v>
      </c>
    </row>
    <row r="124" spans="18:23" ht="12" customHeight="1">
      <c r="R124" s="1143" t="s">
        <v>5689</v>
      </c>
      <c r="S124" s="49" t="s">
        <v>4223</v>
      </c>
      <c r="T124" s="1144">
        <v>3.36</v>
      </c>
      <c r="U124" s="479"/>
      <c r="V124" s="1145" t="s">
        <v>5690</v>
      </c>
      <c r="W124" s="96">
        <v>840</v>
      </c>
    </row>
    <row r="125" spans="18:23" ht="12" customHeight="1">
      <c r="R125" s="1146" t="s">
        <v>5816</v>
      </c>
      <c r="S125" s="49" t="s">
        <v>4224</v>
      </c>
      <c r="T125" s="1147">
        <v>4.17</v>
      </c>
      <c r="U125" s="487"/>
      <c r="V125" s="1148" t="s">
        <v>5817</v>
      </c>
      <c r="W125" s="96">
        <v>840</v>
      </c>
    </row>
    <row r="126" spans="18:23" ht="12" customHeight="1">
      <c r="R126" s="1149" t="s">
        <v>5686</v>
      </c>
      <c r="S126" s="49" t="s">
        <v>4225</v>
      </c>
      <c r="T126" s="1150">
        <v>2.32</v>
      </c>
      <c r="U126" s="475"/>
      <c r="V126" s="1151" t="s">
        <v>5688</v>
      </c>
      <c r="W126" s="96">
        <v>840</v>
      </c>
    </row>
    <row r="127" spans="18:23" ht="12" customHeight="1">
      <c r="R127" s="1152" t="s">
        <v>5691</v>
      </c>
      <c r="S127" s="49" t="s">
        <v>4226</v>
      </c>
      <c r="T127" s="1153">
        <v>3.72</v>
      </c>
      <c r="U127" s="483"/>
      <c r="V127" s="484" t="s">
        <v>5693</v>
      </c>
      <c r="W127" s="96">
        <v>840</v>
      </c>
    </row>
  </sheetData>
  <sheetProtection selectLockedCells="1" selectUnlockedCells="1"/>
  <hyperlinks>
    <hyperlink ref="T1" location="Оглавление!A1" display="Оглавление!A1"/>
  </hyperlinks>
  <printOptions horizontalCentered="1"/>
  <pageMargins left="0.3937007874015748" right="0.3937007874015748" top="0.1968503937007874" bottom="0.2362204724409449" header="0.5118110236220472" footer="0.1968503937007874"/>
  <pageSetup horizontalDpi="600" verticalDpi="600" orientation="portrait" paperSize="9" r:id="rId1"/>
  <headerFooter alignWithMargins="0">
    <oddFooter>&amp;C51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="120" zoomScaleSheetLayoutView="120" zoomScalePageLayoutView="0" workbookViewId="0" topLeftCell="A1">
      <selection activeCell="R2" sqref="R2"/>
    </sheetView>
  </sheetViews>
  <sheetFormatPr defaultColWidth="9.00390625" defaultRowHeight="12.75"/>
  <cols>
    <col min="1" max="6" width="4.75390625" style="54" customWidth="1"/>
    <col min="7" max="18" width="5.625" style="54" customWidth="1"/>
    <col min="19" max="19" width="8.00390625" style="54" customWidth="1"/>
    <col min="20" max="20" width="6.125" style="54" customWidth="1"/>
    <col min="21" max="21" width="1.25" style="54" customWidth="1"/>
    <col min="22" max="22" width="11.25390625" style="54" customWidth="1"/>
    <col min="23" max="23" width="6.75390625" style="1486" customWidth="1"/>
    <col min="24" max="16384" width="9.125" style="54" customWidth="1"/>
  </cols>
  <sheetData>
    <row r="1" spans="1:22" ht="9.75" customHeight="1" thickBot="1">
      <c r="A1" s="55" t="s">
        <v>7</v>
      </c>
      <c r="R1" s="1597" t="s">
        <v>6553</v>
      </c>
      <c r="S1"/>
      <c r="T1"/>
      <c r="U1"/>
      <c r="V1"/>
    </row>
    <row r="2" spans="1:23" ht="12" customHeight="1">
      <c r="A2" s="1576" t="s">
        <v>2855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933"/>
      <c r="O2" s="933"/>
      <c r="P2" s="933"/>
      <c r="Q2" s="933"/>
      <c r="R2" s="935"/>
      <c r="S2" s="17" t="s">
        <v>2877</v>
      </c>
      <c r="T2" s="1216">
        <v>8.55</v>
      </c>
      <c r="U2" s="1217"/>
      <c r="V2" s="1446" t="s">
        <v>5818</v>
      </c>
      <c r="W2" s="885">
        <v>810</v>
      </c>
    </row>
    <row r="3" spans="1:23" ht="15" customHeight="1">
      <c r="A3" s="53" t="s">
        <v>1180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S3" s="34" t="s">
        <v>2881</v>
      </c>
      <c r="T3" s="971">
        <v>9.29</v>
      </c>
      <c r="U3" s="1218"/>
      <c r="V3" s="1447" t="s">
        <v>5819</v>
      </c>
      <c r="W3" s="885">
        <v>810</v>
      </c>
    </row>
    <row r="4" spans="1:23" ht="10.5" customHeight="1" thickBot="1">
      <c r="A4" s="9" t="s">
        <v>2856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34" t="s">
        <v>2885</v>
      </c>
      <c r="T4" s="971">
        <v>10.03</v>
      </c>
      <c r="U4" s="1218"/>
      <c r="V4" s="1447" t="s">
        <v>5820</v>
      </c>
      <c r="W4" s="885">
        <v>810</v>
      </c>
    </row>
    <row r="5" spans="1:23" ht="10.5" customHeight="1">
      <c r="A5" s="1734" t="s">
        <v>2857</v>
      </c>
      <c r="B5" s="1685"/>
      <c r="C5" s="1685"/>
      <c r="D5" s="1685"/>
      <c r="E5" s="1685"/>
      <c r="F5" s="1685"/>
      <c r="G5" s="1685" t="s">
        <v>2858</v>
      </c>
      <c r="H5" s="1685"/>
      <c r="I5" s="1685"/>
      <c r="J5" s="1685"/>
      <c r="K5" s="1685"/>
      <c r="L5" s="1685"/>
      <c r="M5" s="1685" t="s">
        <v>2859</v>
      </c>
      <c r="N5" s="1685"/>
      <c r="O5" s="1685"/>
      <c r="P5" s="1685"/>
      <c r="Q5" s="1685"/>
      <c r="R5" s="1816"/>
      <c r="S5" s="34" t="s">
        <v>2888</v>
      </c>
      <c r="T5" s="971">
        <v>11.51</v>
      </c>
      <c r="U5" s="1218"/>
      <c r="V5" s="1447" t="s">
        <v>5821</v>
      </c>
      <c r="W5" s="885">
        <v>810</v>
      </c>
    </row>
    <row r="6" spans="1:23" ht="10.5" customHeight="1" thickBot="1">
      <c r="A6" s="1736" t="s">
        <v>2860</v>
      </c>
      <c r="B6" s="1687"/>
      <c r="C6" s="1687"/>
      <c r="D6" s="1687"/>
      <c r="E6" s="1687"/>
      <c r="F6" s="1687"/>
      <c r="G6" s="1687" t="s">
        <v>2861</v>
      </c>
      <c r="H6" s="1687"/>
      <c r="I6" s="1687"/>
      <c r="J6" s="1687"/>
      <c r="K6" s="1687"/>
      <c r="L6" s="1687"/>
      <c r="M6" s="1687" t="s">
        <v>2862</v>
      </c>
      <c r="N6" s="1687"/>
      <c r="O6" s="1687"/>
      <c r="P6" s="1687"/>
      <c r="Q6" s="1687"/>
      <c r="R6" s="1817"/>
      <c r="S6" s="34" t="s">
        <v>2892</v>
      </c>
      <c r="T6" s="971">
        <v>12.63</v>
      </c>
      <c r="U6" s="1218"/>
      <c r="V6" s="1447" t="s">
        <v>5822</v>
      </c>
      <c r="W6" s="885">
        <v>810</v>
      </c>
    </row>
    <row r="7" spans="1:23" ht="16.5" customHeight="1">
      <c r="A7" s="6" t="s">
        <v>2863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4" t="s">
        <v>2895</v>
      </c>
      <c r="T7" s="971">
        <v>13.37</v>
      </c>
      <c r="U7" s="1218"/>
      <c r="V7" s="1447" t="s">
        <v>5823</v>
      </c>
      <c r="W7" s="885">
        <v>810</v>
      </c>
    </row>
    <row r="8" spans="1:23" ht="15" customHeight="1" thickBot="1">
      <c r="A8" s="9" t="s">
        <v>2864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3" t="s">
        <v>2899</v>
      </c>
      <c r="T8" s="1219">
        <v>15.97</v>
      </c>
      <c r="U8" s="1220"/>
      <c r="V8" s="1448" t="s">
        <v>5824</v>
      </c>
      <c r="W8" s="885">
        <v>810</v>
      </c>
    </row>
    <row r="9" spans="1:23" ht="9.75" customHeight="1">
      <c r="A9" s="1734" t="s">
        <v>2865</v>
      </c>
      <c r="B9" s="1685"/>
      <c r="C9" s="1685"/>
      <c r="D9" s="1685"/>
      <c r="E9" s="1685"/>
      <c r="F9" s="1816"/>
      <c r="G9" s="1753" t="s">
        <v>2866</v>
      </c>
      <c r="H9" s="1685"/>
      <c r="I9" s="1685"/>
      <c r="J9" s="1685"/>
      <c r="K9" s="1685"/>
      <c r="L9" s="1685"/>
      <c r="M9" s="1685"/>
      <c r="N9" s="1685"/>
      <c r="O9" s="1685"/>
      <c r="P9" s="1685"/>
      <c r="Q9" s="1685"/>
      <c r="R9" s="1816"/>
      <c r="S9" s="17" t="s">
        <v>2878</v>
      </c>
      <c r="T9" s="1221">
        <v>11.51</v>
      </c>
      <c r="U9" s="1222"/>
      <c r="V9" s="1449" t="s">
        <v>5825</v>
      </c>
      <c r="W9" s="885">
        <v>810</v>
      </c>
    </row>
    <row r="10" spans="1:24" ht="9.75" customHeight="1" thickBot="1">
      <c r="A10" s="1735" t="s">
        <v>2867</v>
      </c>
      <c r="B10" s="1686"/>
      <c r="C10" s="1686"/>
      <c r="D10" s="1686" t="s">
        <v>2868</v>
      </c>
      <c r="E10" s="1686"/>
      <c r="F10" s="1843"/>
      <c r="G10" s="1856"/>
      <c r="H10" s="1777"/>
      <c r="I10" s="1777"/>
      <c r="J10" s="1777"/>
      <c r="K10" s="1777"/>
      <c r="L10" s="1777"/>
      <c r="M10" s="1777"/>
      <c r="N10" s="1777"/>
      <c r="O10" s="1777"/>
      <c r="P10" s="1777"/>
      <c r="Q10" s="1777"/>
      <c r="R10" s="1857"/>
      <c r="S10" s="34" t="s">
        <v>2882</v>
      </c>
      <c r="T10" s="973">
        <v>12.25</v>
      </c>
      <c r="U10" s="1223"/>
      <c r="V10" s="1450" t="s">
        <v>5826</v>
      </c>
      <c r="W10" s="885">
        <v>810</v>
      </c>
      <c r="X10" s="86"/>
    </row>
    <row r="11" spans="1:23" ht="12" customHeight="1" thickBot="1">
      <c r="A11" s="1858" t="s">
        <v>2869</v>
      </c>
      <c r="B11" s="1859" t="s">
        <v>2870</v>
      </c>
      <c r="C11" s="1859" t="s">
        <v>2871</v>
      </c>
      <c r="D11" s="1859" t="s">
        <v>2869</v>
      </c>
      <c r="E11" s="1859" t="s">
        <v>2870</v>
      </c>
      <c r="F11" s="1860" t="s">
        <v>2871</v>
      </c>
      <c r="G11" s="1734">
        <v>6</v>
      </c>
      <c r="H11" s="1685"/>
      <c r="I11" s="1838"/>
      <c r="J11" s="1734">
        <v>9</v>
      </c>
      <c r="K11" s="1685"/>
      <c r="L11" s="1679"/>
      <c r="M11" s="1734">
        <v>13</v>
      </c>
      <c r="N11" s="1685"/>
      <c r="O11" s="1838"/>
      <c r="P11" s="1753">
        <v>20</v>
      </c>
      <c r="Q11" s="1685"/>
      <c r="R11" s="1838"/>
      <c r="S11" s="34" t="s">
        <v>2886</v>
      </c>
      <c r="T11" s="974">
        <v>13.37</v>
      </c>
      <c r="U11" s="1224"/>
      <c r="V11" s="1451" t="s">
        <v>5827</v>
      </c>
      <c r="W11" s="885">
        <v>810</v>
      </c>
    </row>
    <row r="12" spans="1:23" ht="33" customHeight="1">
      <c r="A12" s="1858"/>
      <c r="B12" s="1859"/>
      <c r="C12" s="1859"/>
      <c r="D12" s="1859"/>
      <c r="E12" s="1859"/>
      <c r="F12" s="1860"/>
      <c r="G12" s="637" t="s">
        <v>86</v>
      </c>
      <c r="H12" s="635" t="s">
        <v>2872</v>
      </c>
      <c r="I12" s="1306" t="s">
        <v>2873</v>
      </c>
      <c r="J12" s="637" t="s">
        <v>86</v>
      </c>
      <c r="K12" s="635" t="s">
        <v>2872</v>
      </c>
      <c r="L12" s="1306" t="s">
        <v>2873</v>
      </c>
      <c r="M12" s="637" t="s">
        <v>86</v>
      </c>
      <c r="N12" s="635" t="s">
        <v>2872</v>
      </c>
      <c r="O12" s="1487" t="s">
        <v>2873</v>
      </c>
      <c r="P12" s="1210" t="s">
        <v>86</v>
      </c>
      <c r="Q12" s="635" t="s">
        <v>2872</v>
      </c>
      <c r="R12" s="1306" t="s">
        <v>2873</v>
      </c>
      <c r="S12" s="34" t="s">
        <v>2889</v>
      </c>
      <c r="T12" s="974">
        <v>15.23</v>
      </c>
      <c r="U12" s="1224"/>
      <c r="V12" s="1451" t="s">
        <v>5828</v>
      </c>
      <c r="W12" s="885">
        <v>810</v>
      </c>
    </row>
    <row r="13" spans="1:23" ht="9.75" customHeight="1">
      <c r="A13" s="34" t="s">
        <v>2874</v>
      </c>
      <c r="B13" s="49">
        <v>10</v>
      </c>
      <c r="C13" s="49" t="s">
        <v>2875</v>
      </c>
      <c r="D13" s="49" t="s">
        <v>2876</v>
      </c>
      <c r="E13" s="49">
        <v>8</v>
      </c>
      <c r="F13" s="44">
        <v>13.5</v>
      </c>
      <c r="G13" s="34" t="s">
        <v>2877</v>
      </c>
      <c r="H13" s="30">
        <v>150</v>
      </c>
      <c r="I13" s="1383">
        <f>T2</f>
        <v>8.55</v>
      </c>
      <c r="J13" s="34" t="s">
        <v>2878</v>
      </c>
      <c r="K13" s="30">
        <v>150</v>
      </c>
      <c r="L13" s="1383">
        <f>T9</f>
        <v>11.51</v>
      </c>
      <c r="M13" s="34" t="s">
        <v>2879</v>
      </c>
      <c r="N13" s="30">
        <v>100</v>
      </c>
      <c r="O13" s="1367">
        <f>T30</f>
        <v>17.82</v>
      </c>
      <c r="P13" s="14"/>
      <c r="Q13" s="30"/>
      <c r="R13" s="28"/>
      <c r="S13" s="34" t="s">
        <v>2893</v>
      </c>
      <c r="T13" s="974">
        <v>15.97</v>
      </c>
      <c r="U13" s="1224"/>
      <c r="V13" s="1451" t="s">
        <v>5829</v>
      </c>
      <c r="W13" s="885">
        <v>810</v>
      </c>
    </row>
    <row r="14" spans="1:23" ht="9.75" customHeight="1">
      <c r="A14" s="34" t="s">
        <v>1842</v>
      </c>
      <c r="B14" s="49">
        <v>15</v>
      </c>
      <c r="C14" s="49">
        <v>18</v>
      </c>
      <c r="D14" s="49" t="s">
        <v>2880</v>
      </c>
      <c r="E14" s="49">
        <v>10</v>
      </c>
      <c r="F14" s="44">
        <v>17.2</v>
      </c>
      <c r="G14" s="34" t="s">
        <v>2881</v>
      </c>
      <c r="H14" s="30">
        <v>150</v>
      </c>
      <c r="I14" s="1383">
        <f aca="true" t="shared" si="0" ref="I14:I19">T3</f>
        <v>9.29</v>
      </c>
      <c r="J14" s="34" t="s">
        <v>2882</v>
      </c>
      <c r="K14" s="30">
        <v>150</v>
      </c>
      <c r="L14" s="1383">
        <f aca="true" t="shared" si="1" ref="L14:L33">T10</f>
        <v>12.25</v>
      </c>
      <c r="M14" s="34" t="s">
        <v>2883</v>
      </c>
      <c r="N14" s="30">
        <v>100</v>
      </c>
      <c r="O14" s="1367">
        <f aca="true" t="shared" si="2" ref="O14:O33">T31</f>
        <v>19.68</v>
      </c>
      <c r="P14" s="14"/>
      <c r="Q14" s="30"/>
      <c r="R14" s="28"/>
      <c r="S14" s="34" t="s">
        <v>2896</v>
      </c>
      <c r="T14" s="974">
        <v>17.08</v>
      </c>
      <c r="U14" s="1224"/>
      <c r="V14" s="1451" t="s">
        <v>5830</v>
      </c>
      <c r="W14" s="885">
        <v>810</v>
      </c>
    </row>
    <row r="15" spans="1:23" ht="9.75" customHeight="1">
      <c r="A15" s="34" t="s">
        <v>2884</v>
      </c>
      <c r="B15" s="49">
        <v>20</v>
      </c>
      <c r="C15" s="49">
        <v>22</v>
      </c>
      <c r="D15" s="49" t="s">
        <v>1978</v>
      </c>
      <c r="E15" s="49">
        <v>15</v>
      </c>
      <c r="F15" s="44">
        <v>21.3</v>
      </c>
      <c r="G15" s="34" t="s">
        <v>2885</v>
      </c>
      <c r="H15" s="30">
        <v>150</v>
      </c>
      <c r="I15" s="1383">
        <f t="shared" si="0"/>
        <v>10.03</v>
      </c>
      <c r="J15" s="34" t="s">
        <v>2886</v>
      </c>
      <c r="K15" s="30">
        <v>150</v>
      </c>
      <c r="L15" s="1383">
        <f t="shared" si="1"/>
        <v>13.37</v>
      </c>
      <c r="M15" s="34" t="s">
        <v>2887</v>
      </c>
      <c r="N15" s="30">
        <v>100</v>
      </c>
      <c r="O15" s="1367">
        <f t="shared" si="2"/>
        <v>20.42</v>
      </c>
      <c r="P15" s="14"/>
      <c r="Q15" s="30"/>
      <c r="R15" s="28"/>
      <c r="S15" s="34" t="s">
        <v>2900</v>
      </c>
      <c r="T15" s="974">
        <v>20.42</v>
      </c>
      <c r="U15" s="1224"/>
      <c r="V15" s="1451" t="s">
        <v>5831</v>
      </c>
      <c r="W15" s="885">
        <v>810</v>
      </c>
    </row>
    <row r="16" spans="1:23" ht="9.75" customHeight="1">
      <c r="A16" s="34" t="s">
        <v>1114</v>
      </c>
      <c r="B16" s="49"/>
      <c r="C16" s="49"/>
      <c r="D16" s="49"/>
      <c r="E16" s="49"/>
      <c r="F16" s="44"/>
      <c r="G16" s="34" t="s">
        <v>2888</v>
      </c>
      <c r="H16" s="30">
        <v>150</v>
      </c>
      <c r="I16" s="1383">
        <f t="shared" si="0"/>
        <v>11.51</v>
      </c>
      <c r="J16" s="34" t="s">
        <v>2889</v>
      </c>
      <c r="K16" s="30">
        <v>100</v>
      </c>
      <c r="L16" s="1383">
        <f t="shared" si="1"/>
        <v>15.23</v>
      </c>
      <c r="M16" s="34" t="s">
        <v>2890</v>
      </c>
      <c r="N16" s="30">
        <v>100</v>
      </c>
      <c r="O16" s="1367">
        <f t="shared" si="2"/>
        <v>22.66</v>
      </c>
      <c r="P16" s="14"/>
      <c r="Q16" s="30"/>
      <c r="R16" s="28"/>
      <c r="S16" s="34" t="s">
        <v>2904</v>
      </c>
      <c r="T16" s="974">
        <v>25.62</v>
      </c>
      <c r="U16" s="1224"/>
      <c r="V16" s="1451" t="s">
        <v>5832</v>
      </c>
      <c r="W16" s="885">
        <v>810</v>
      </c>
    </row>
    <row r="17" spans="1:23" ht="9.75" customHeight="1">
      <c r="A17" s="34" t="s">
        <v>2891</v>
      </c>
      <c r="B17" s="49">
        <v>25</v>
      </c>
      <c r="C17" s="49">
        <v>28</v>
      </c>
      <c r="D17" s="49" t="s">
        <v>1842</v>
      </c>
      <c r="E17" s="49">
        <v>20</v>
      </c>
      <c r="F17" s="44">
        <v>26.9</v>
      </c>
      <c r="G17" s="34" t="s">
        <v>2892</v>
      </c>
      <c r="H17" s="30">
        <v>150</v>
      </c>
      <c r="I17" s="1383">
        <f t="shared" si="0"/>
        <v>12.63</v>
      </c>
      <c r="J17" s="34" t="s">
        <v>2893</v>
      </c>
      <c r="K17" s="30">
        <v>100</v>
      </c>
      <c r="L17" s="1383">
        <f t="shared" si="1"/>
        <v>15.97</v>
      </c>
      <c r="M17" s="34" t="s">
        <v>2894</v>
      </c>
      <c r="N17" s="30">
        <v>100</v>
      </c>
      <c r="O17" s="1367">
        <f t="shared" si="2"/>
        <v>23.02</v>
      </c>
      <c r="P17" s="14"/>
      <c r="Q17" s="30"/>
      <c r="R17" s="28"/>
      <c r="S17" s="34" t="s">
        <v>2907</v>
      </c>
      <c r="T17" s="974">
        <v>28.97</v>
      </c>
      <c r="U17" s="1224"/>
      <c r="V17" s="1451" t="s">
        <v>5833</v>
      </c>
      <c r="W17" s="885">
        <v>810</v>
      </c>
    </row>
    <row r="18" spans="1:23" ht="9.75" customHeight="1">
      <c r="A18" s="34"/>
      <c r="B18" s="49"/>
      <c r="C18" s="49"/>
      <c r="D18" s="49"/>
      <c r="E18" s="49"/>
      <c r="F18" s="44">
        <v>30</v>
      </c>
      <c r="G18" s="34" t="s">
        <v>2895</v>
      </c>
      <c r="H18" s="30">
        <v>150</v>
      </c>
      <c r="I18" s="1383">
        <f t="shared" si="0"/>
        <v>13.37</v>
      </c>
      <c r="J18" s="34" t="s">
        <v>2896</v>
      </c>
      <c r="K18" s="30">
        <v>100</v>
      </c>
      <c r="L18" s="1383">
        <f t="shared" si="1"/>
        <v>17.08</v>
      </c>
      <c r="M18" s="34" t="s">
        <v>2897</v>
      </c>
      <c r="N18" s="30">
        <v>50</v>
      </c>
      <c r="O18" s="1367">
        <f t="shared" si="2"/>
        <v>25.62</v>
      </c>
      <c r="P18" s="14"/>
      <c r="Q18" s="30"/>
      <c r="R18" s="28"/>
      <c r="S18" s="34" t="s">
        <v>2912</v>
      </c>
      <c r="T18" s="974">
        <v>32.31</v>
      </c>
      <c r="U18" s="1224"/>
      <c r="V18" s="1451" t="s">
        <v>5834</v>
      </c>
      <c r="W18" s="885">
        <v>810</v>
      </c>
    </row>
    <row r="19" spans="1:23" ht="9.75" customHeight="1">
      <c r="A19" s="34" t="s">
        <v>2898</v>
      </c>
      <c r="B19" s="49">
        <v>32</v>
      </c>
      <c r="C19" s="49">
        <v>35</v>
      </c>
      <c r="D19" s="49" t="s">
        <v>1114</v>
      </c>
      <c r="E19" s="49">
        <v>25</v>
      </c>
      <c r="F19" s="44">
        <v>33.7</v>
      </c>
      <c r="G19" s="34" t="s">
        <v>2899</v>
      </c>
      <c r="H19" s="30">
        <v>150</v>
      </c>
      <c r="I19" s="1383">
        <f t="shared" si="0"/>
        <v>15.97</v>
      </c>
      <c r="J19" s="34" t="s">
        <v>2900</v>
      </c>
      <c r="K19" s="30">
        <v>100</v>
      </c>
      <c r="L19" s="1383">
        <f t="shared" si="1"/>
        <v>20.42</v>
      </c>
      <c r="M19" s="34" t="s">
        <v>2901</v>
      </c>
      <c r="N19" s="30">
        <v>50</v>
      </c>
      <c r="O19" s="1367">
        <f t="shared" si="2"/>
        <v>27.85</v>
      </c>
      <c r="P19" s="14" t="s">
        <v>2902</v>
      </c>
      <c r="Q19" s="30">
        <v>50</v>
      </c>
      <c r="R19" s="1383">
        <f>T51</f>
        <v>60.02</v>
      </c>
      <c r="S19" s="34" t="s">
        <v>2916</v>
      </c>
      <c r="T19" s="974">
        <v>39</v>
      </c>
      <c r="U19" s="1224"/>
      <c r="V19" s="1451" t="s">
        <v>5835</v>
      </c>
      <c r="W19" s="885">
        <v>810</v>
      </c>
    </row>
    <row r="20" spans="1:23" ht="9.75" customHeight="1">
      <c r="A20" s="34" t="s">
        <v>2903</v>
      </c>
      <c r="B20" s="49">
        <v>40</v>
      </c>
      <c r="C20" s="49"/>
      <c r="D20" s="49" t="s">
        <v>1866</v>
      </c>
      <c r="E20" s="49">
        <v>32</v>
      </c>
      <c r="F20" s="44">
        <v>42.4</v>
      </c>
      <c r="G20" s="34"/>
      <c r="H20" s="30"/>
      <c r="I20" s="28"/>
      <c r="J20" s="34" t="s">
        <v>2904</v>
      </c>
      <c r="K20" s="30">
        <v>100</v>
      </c>
      <c r="L20" s="1383">
        <f t="shared" si="1"/>
        <v>25.62</v>
      </c>
      <c r="M20" s="34" t="s">
        <v>2905</v>
      </c>
      <c r="N20" s="30">
        <v>50</v>
      </c>
      <c r="O20" s="1367">
        <f t="shared" si="2"/>
        <v>36.39</v>
      </c>
      <c r="P20" s="14" t="s">
        <v>2906</v>
      </c>
      <c r="Q20" s="30">
        <v>40</v>
      </c>
      <c r="R20" s="1383">
        <f aca="true" t="shared" si="3" ref="R20:R33">T52</f>
        <v>65.36</v>
      </c>
      <c r="S20" s="34" t="s">
        <v>2920</v>
      </c>
      <c r="T20" s="974">
        <v>46.42</v>
      </c>
      <c r="U20" s="1224"/>
      <c r="V20" s="1451" t="s">
        <v>5836</v>
      </c>
      <c r="W20" s="885">
        <v>810</v>
      </c>
    </row>
    <row r="21" spans="1:23" ht="9.75" customHeight="1">
      <c r="A21" s="34"/>
      <c r="B21" s="49"/>
      <c r="C21" s="49"/>
      <c r="D21" s="49"/>
      <c r="E21" s="49"/>
      <c r="F21" s="44">
        <v>44.5</v>
      </c>
      <c r="G21" s="34"/>
      <c r="H21" s="30"/>
      <c r="I21" s="28"/>
      <c r="J21" s="34" t="s">
        <v>2907</v>
      </c>
      <c r="K21" s="30">
        <v>50</v>
      </c>
      <c r="L21" s="1383">
        <f t="shared" si="1"/>
        <v>28.97</v>
      </c>
      <c r="M21" s="34" t="s">
        <v>2908</v>
      </c>
      <c r="N21" s="30">
        <v>50</v>
      </c>
      <c r="O21" s="1367">
        <f t="shared" si="2"/>
        <v>42.34</v>
      </c>
      <c r="P21" s="14" t="s">
        <v>2909</v>
      </c>
      <c r="Q21" s="30">
        <v>30</v>
      </c>
      <c r="R21" s="1383">
        <f t="shared" si="3"/>
        <v>67.96</v>
      </c>
      <c r="S21" s="34" t="s">
        <v>2924</v>
      </c>
      <c r="T21" s="974">
        <v>49.79</v>
      </c>
      <c r="U21" s="1224"/>
      <c r="V21" s="1451" t="s">
        <v>5837</v>
      </c>
      <c r="W21" s="885">
        <v>810</v>
      </c>
    </row>
    <row r="22" spans="1:23" ht="9.75" customHeight="1">
      <c r="A22" s="34" t="s">
        <v>2910</v>
      </c>
      <c r="B22" s="49"/>
      <c r="C22" s="49"/>
      <c r="D22" s="49" t="s">
        <v>2911</v>
      </c>
      <c r="E22" s="49">
        <v>40</v>
      </c>
      <c r="F22" s="44">
        <v>48.3</v>
      </c>
      <c r="G22" s="34"/>
      <c r="H22" s="30"/>
      <c r="I22" s="28"/>
      <c r="J22" s="34" t="s">
        <v>2912</v>
      </c>
      <c r="K22" s="30">
        <v>50</v>
      </c>
      <c r="L22" s="1383">
        <f t="shared" si="1"/>
        <v>32.31</v>
      </c>
      <c r="M22" s="34" t="s">
        <v>2913</v>
      </c>
      <c r="N22" s="30">
        <v>50</v>
      </c>
      <c r="O22" s="1367">
        <f t="shared" si="2"/>
        <v>43.08</v>
      </c>
      <c r="P22" s="14" t="s">
        <v>2914</v>
      </c>
      <c r="Q22" s="30">
        <v>30</v>
      </c>
      <c r="R22" s="1383">
        <f t="shared" si="3"/>
        <v>72.79</v>
      </c>
      <c r="S22" s="34"/>
      <c r="T22" s="1225"/>
      <c r="U22" s="1225"/>
      <c r="V22" s="1225"/>
      <c r="W22" s="885">
        <v>810</v>
      </c>
    </row>
    <row r="23" spans="1:23" ht="9.75" customHeight="1">
      <c r="A23" s="34" t="s">
        <v>2915</v>
      </c>
      <c r="B23" s="49">
        <v>50</v>
      </c>
      <c r="C23" s="49">
        <v>54</v>
      </c>
      <c r="D23" s="49"/>
      <c r="E23" s="49"/>
      <c r="F23" s="44">
        <v>54</v>
      </c>
      <c r="G23" s="34"/>
      <c r="H23" s="30"/>
      <c r="I23" s="28"/>
      <c r="J23" s="34" t="s">
        <v>2916</v>
      </c>
      <c r="K23" s="30">
        <v>50</v>
      </c>
      <c r="L23" s="1383">
        <f t="shared" si="1"/>
        <v>39</v>
      </c>
      <c r="M23" s="34" t="s">
        <v>2917</v>
      </c>
      <c r="N23" s="30">
        <v>50</v>
      </c>
      <c r="O23" s="1367">
        <f t="shared" si="2"/>
        <v>51.61</v>
      </c>
      <c r="P23" s="14" t="s">
        <v>2918</v>
      </c>
      <c r="Q23" s="30">
        <v>30</v>
      </c>
      <c r="R23" s="1383">
        <f t="shared" si="3"/>
        <v>82.44</v>
      </c>
      <c r="S23" s="34" t="s">
        <v>2930</v>
      </c>
      <c r="T23" s="975">
        <v>62.65</v>
      </c>
      <c r="U23" s="1226"/>
      <c r="V23" s="1452" t="s">
        <v>5838</v>
      </c>
      <c r="W23" s="885">
        <v>810</v>
      </c>
    </row>
    <row r="24" spans="1:23" ht="9.75" customHeight="1">
      <c r="A24" s="34" t="s">
        <v>2919</v>
      </c>
      <c r="B24" s="49"/>
      <c r="C24" s="49"/>
      <c r="D24" s="49" t="s">
        <v>1870</v>
      </c>
      <c r="E24" s="49">
        <v>50</v>
      </c>
      <c r="F24" s="44">
        <v>60.3</v>
      </c>
      <c r="G24" s="34"/>
      <c r="H24" s="30"/>
      <c r="I24" s="28"/>
      <c r="J24" s="34" t="s">
        <v>2920</v>
      </c>
      <c r="K24" s="30">
        <v>50</v>
      </c>
      <c r="L24" s="1383">
        <f t="shared" si="1"/>
        <v>46.42</v>
      </c>
      <c r="M24" s="34" t="s">
        <v>2921</v>
      </c>
      <c r="N24" s="30">
        <v>50</v>
      </c>
      <c r="O24" s="1367">
        <f t="shared" si="2"/>
        <v>54.96</v>
      </c>
      <c r="P24" s="14" t="s">
        <v>2922</v>
      </c>
      <c r="Q24" s="30">
        <v>30</v>
      </c>
      <c r="R24" s="1383">
        <f t="shared" si="3"/>
        <v>87.27</v>
      </c>
      <c r="S24" s="34" t="s">
        <v>2935</v>
      </c>
      <c r="T24" s="975">
        <v>97.17</v>
      </c>
      <c r="U24" s="1226"/>
      <c r="V24" s="1452" t="s">
        <v>5839</v>
      </c>
      <c r="W24" s="885">
        <v>810</v>
      </c>
    </row>
    <row r="25" spans="1:23" ht="9.75" customHeight="1">
      <c r="A25" s="34" t="s">
        <v>2923</v>
      </c>
      <c r="B25" s="49">
        <v>50</v>
      </c>
      <c r="C25" s="49"/>
      <c r="D25" s="49"/>
      <c r="E25" s="49"/>
      <c r="F25" s="44"/>
      <c r="G25" s="34"/>
      <c r="H25" s="30"/>
      <c r="I25" s="28"/>
      <c r="J25" s="34" t="s">
        <v>2924</v>
      </c>
      <c r="K25" s="30">
        <v>50</v>
      </c>
      <c r="L25" s="1383">
        <f t="shared" si="1"/>
        <v>49.79</v>
      </c>
      <c r="M25" s="34" t="s">
        <v>2925</v>
      </c>
      <c r="N25" s="30">
        <v>50</v>
      </c>
      <c r="O25" s="1367">
        <f t="shared" si="2"/>
        <v>58.81</v>
      </c>
      <c r="P25" s="14" t="s">
        <v>2926</v>
      </c>
      <c r="Q25" s="30">
        <v>30</v>
      </c>
      <c r="R25" s="1383">
        <f t="shared" si="3"/>
        <v>93.07</v>
      </c>
      <c r="S25" s="34" t="s">
        <v>2939</v>
      </c>
      <c r="T25" s="976">
        <v>115.49</v>
      </c>
      <c r="U25" s="1227"/>
      <c r="V25" s="1453" t="s">
        <v>5840</v>
      </c>
      <c r="W25" s="885">
        <v>810</v>
      </c>
    </row>
    <row r="26" spans="1:23" ht="9.75" customHeight="1">
      <c r="A26" s="34"/>
      <c r="B26" s="49"/>
      <c r="C26" s="49"/>
      <c r="D26" s="49"/>
      <c r="E26" s="49"/>
      <c r="F26" s="44"/>
      <c r="G26" s="34"/>
      <c r="H26" s="30"/>
      <c r="I26" s="28"/>
      <c r="J26" s="34"/>
      <c r="K26" s="30"/>
      <c r="L26" s="1383"/>
      <c r="M26" s="34" t="s">
        <v>2927</v>
      </c>
      <c r="N26" s="30">
        <v>30</v>
      </c>
      <c r="O26" s="1367">
        <f t="shared" si="2"/>
        <v>64.24</v>
      </c>
      <c r="P26" s="14" t="s">
        <v>2928</v>
      </c>
      <c r="Q26" s="30">
        <v>30</v>
      </c>
      <c r="R26" s="1383">
        <f t="shared" si="3"/>
        <v>101.01</v>
      </c>
      <c r="S26" s="34" t="s">
        <v>2943</v>
      </c>
      <c r="T26" s="976">
        <v>118.46</v>
      </c>
      <c r="U26" s="1227"/>
      <c r="V26" s="1453" t="s">
        <v>5841</v>
      </c>
      <c r="W26" s="885">
        <v>810</v>
      </c>
    </row>
    <row r="27" spans="1:23" ht="9.75" customHeight="1">
      <c r="A27" s="34" t="s">
        <v>2929</v>
      </c>
      <c r="B27" s="49">
        <v>65</v>
      </c>
      <c r="C27" s="49">
        <v>76.1</v>
      </c>
      <c r="D27" s="49" t="s">
        <v>2923</v>
      </c>
      <c r="E27" s="49">
        <v>65</v>
      </c>
      <c r="F27" s="44">
        <v>76.1</v>
      </c>
      <c r="G27" s="34"/>
      <c r="H27" s="30"/>
      <c r="I27" s="28"/>
      <c r="J27" s="34" t="s">
        <v>2930</v>
      </c>
      <c r="K27" s="30"/>
      <c r="L27" s="1383">
        <f t="shared" si="1"/>
        <v>62.65</v>
      </c>
      <c r="M27" s="34" t="s">
        <v>2931</v>
      </c>
      <c r="N27" s="30">
        <v>30</v>
      </c>
      <c r="O27" s="1367">
        <f t="shared" si="2"/>
        <v>70.56</v>
      </c>
      <c r="P27" s="14" t="s">
        <v>2932</v>
      </c>
      <c r="Q27" s="30">
        <v>30</v>
      </c>
      <c r="R27" s="1383">
        <f t="shared" si="3"/>
        <v>107.7</v>
      </c>
      <c r="S27" s="34" t="s">
        <v>2946</v>
      </c>
      <c r="T27" s="976">
        <v>135.55</v>
      </c>
      <c r="U27" s="1227"/>
      <c r="V27" s="1453" t="s">
        <v>5842</v>
      </c>
      <c r="W27" s="885">
        <v>810</v>
      </c>
    </row>
    <row r="28" spans="1:23" ht="9.75" customHeight="1">
      <c r="A28" s="34" t="s">
        <v>2933</v>
      </c>
      <c r="B28" s="49">
        <v>80</v>
      </c>
      <c r="C28" s="49">
        <v>88.9</v>
      </c>
      <c r="D28" s="49" t="s">
        <v>2934</v>
      </c>
      <c r="E28" s="49">
        <v>80</v>
      </c>
      <c r="F28" s="44">
        <v>88.9</v>
      </c>
      <c r="G28" s="34"/>
      <c r="H28" s="30"/>
      <c r="I28" s="28"/>
      <c r="J28" s="34" t="s">
        <v>2935</v>
      </c>
      <c r="K28" s="30">
        <v>30</v>
      </c>
      <c r="L28" s="1383">
        <f t="shared" si="1"/>
        <v>97.17</v>
      </c>
      <c r="M28" s="34" t="s">
        <v>2936</v>
      </c>
      <c r="N28" s="30">
        <v>30</v>
      </c>
      <c r="O28" s="1367">
        <f t="shared" si="2"/>
        <v>107.7</v>
      </c>
      <c r="P28" s="14" t="s">
        <v>2937</v>
      </c>
      <c r="Q28" s="30">
        <v>30</v>
      </c>
      <c r="R28" s="1383">
        <f t="shared" si="3"/>
        <v>160.05</v>
      </c>
      <c r="S28" s="34" t="s">
        <v>2951</v>
      </c>
      <c r="T28" s="976">
        <v>146.32</v>
      </c>
      <c r="U28" s="1227"/>
      <c r="V28" s="1453" t="s">
        <v>5843</v>
      </c>
      <c r="W28" s="885">
        <v>810</v>
      </c>
    </row>
    <row r="29" spans="1:23" ht="9.75" customHeight="1" thickBot="1">
      <c r="A29" s="34" t="s">
        <v>2938</v>
      </c>
      <c r="B29" s="49">
        <v>100</v>
      </c>
      <c r="C29" s="49">
        <v>108</v>
      </c>
      <c r="D29" s="49"/>
      <c r="E29" s="49"/>
      <c r="F29" s="44">
        <v>108</v>
      </c>
      <c r="G29" s="34"/>
      <c r="H29" s="30"/>
      <c r="I29" s="28"/>
      <c r="J29" s="34" t="s">
        <v>2939</v>
      </c>
      <c r="K29" s="30">
        <v>20</v>
      </c>
      <c r="L29" s="1383">
        <f t="shared" si="1"/>
        <v>115.49</v>
      </c>
      <c r="M29" s="34" t="s">
        <v>2940</v>
      </c>
      <c r="N29" s="30">
        <v>20</v>
      </c>
      <c r="O29" s="1367">
        <f t="shared" si="2"/>
        <v>125.52</v>
      </c>
      <c r="P29" s="14" t="s">
        <v>2941</v>
      </c>
      <c r="Q29" s="30">
        <v>20</v>
      </c>
      <c r="R29" s="1383">
        <f t="shared" si="3"/>
        <v>191.25</v>
      </c>
      <c r="S29" s="33" t="s">
        <v>2954</v>
      </c>
      <c r="T29" s="1228">
        <v>157.45</v>
      </c>
      <c r="U29" s="1229"/>
      <c r="V29" s="1454" t="s">
        <v>5844</v>
      </c>
      <c r="W29" s="885">
        <v>810</v>
      </c>
    </row>
    <row r="30" spans="1:23" ht="9.75" customHeight="1">
      <c r="A30" s="34" t="s">
        <v>2942</v>
      </c>
      <c r="B30" s="49">
        <v>100</v>
      </c>
      <c r="C30" s="49">
        <v>114</v>
      </c>
      <c r="D30" s="49" t="s">
        <v>2016</v>
      </c>
      <c r="E30" s="49">
        <v>100</v>
      </c>
      <c r="F30" s="44">
        <v>114.3</v>
      </c>
      <c r="G30" s="34"/>
      <c r="H30" s="30"/>
      <c r="I30" s="28"/>
      <c r="J30" s="34" t="s">
        <v>2943</v>
      </c>
      <c r="K30" s="30">
        <v>20</v>
      </c>
      <c r="L30" s="1383">
        <f t="shared" si="1"/>
        <v>118.46</v>
      </c>
      <c r="M30" s="34" t="s">
        <v>2944</v>
      </c>
      <c r="N30" s="30">
        <v>20</v>
      </c>
      <c r="O30" s="1367">
        <f t="shared" si="2"/>
        <v>127.38</v>
      </c>
      <c r="P30" s="14" t="s">
        <v>2945</v>
      </c>
      <c r="Q30" s="30">
        <v>20</v>
      </c>
      <c r="R30" s="1383">
        <f t="shared" si="3"/>
        <v>196.45</v>
      </c>
      <c r="S30" s="17" t="s">
        <v>2879</v>
      </c>
      <c r="T30" s="1230">
        <v>17.82</v>
      </c>
      <c r="U30" s="1231"/>
      <c r="V30" s="1455" t="s">
        <v>5845</v>
      </c>
      <c r="W30" s="885">
        <v>810</v>
      </c>
    </row>
    <row r="31" spans="1:23" ht="9.75" customHeight="1">
      <c r="A31" s="34"/>
      <c r="B31" s="49">
        <v>125</v>
      </c>
      <c r="C31" s="49">
        <v>133</v>
      </c>
      <c r="D31" s="49"/>
      <c r="E31" s="49"/>
      <c r="F31" s="44">
        <v>133</v>
      </c>
      <c r="G31" s="34"/>
      <c r="H31" s="30"/>
      <c r="I31" s="28"/>
      <c r="J31" s="34" t="s">
        <v>2946</v>
      </c>
      <c r="K31" s="30">
        <v>20</v>
      </c>
      <c r="L31" s="1383">
        <f t="shared" si="1"/>
        <v>135.55</v>
      </c>
      <c r="M31" s="34" t="s">
        <v>2947</v>
      </c>
      <c r="N31" s="30">
        <v>20</v>
      </c>
      <c r="O31" s="1367">
        <f t="shared" si="2"/>
        <v>146.32</v>
      </c>
      <c r="P31" s="14" t="s">
        <v>2948</v>
      </c>
      <c r="Q31" s="30">
        <v>10</v>
      </c>
      <c r="R31" s="1383">
        <f t="shared" si="3"/>
        <v>224.67</v>
      </c>
      <c r="S31" s="34" t="s">
        <v>2883</v>
      </c>
      <c r="T31" s="979">
        <v>19.68</v>
      </c>
      <c r="U31" s="1232"/>
      <c r="V31" s="1456" t="s">
        <v>5846</v>
      </c>
      <c r="W31" s="885">
        <v>810</v>
      </c>
    </row>
    <row r="32" spans="1:23" ht="9.75" customHeight="1">
      <c r="A32" s="34" t="s">
        <v>2949</v>
      </c>
      <c r="B32" s="49"/>
      <c r="C32" s="49"/>
      <c r="D32" s="49" t="s">
        <v>2950</v>
      </c>
      <c r="E32" s="49">
        <v>125</v>
      </c>
      <c r="F32" s="44">
        <v>139.7</v>
      </c>
      <c r="G32" s="34"/>
      <c r="H32" s="30"/>
      <c r="I32" s="28"/>
      <c r="J32" s="34" t="s">
        <v>2951</v>
      </c>
      <c r="K32" s="30">
        <v>20</v>
      </c>
      <c r="L32" s="1383">
        <f t="shared" si="1"/>
        <v>146.32</v>
      </c>
      <c r="M32" s="34" t="s">
        <v>2952</v>
      </c>
      <c r="N32" s="30">
        <v>20</v>
      </c>
      <c r="O32" s="1367">
        <f t="shared" si="2"/>
        <v>152.63</v>
      </c>
      <c r="P32" s="14" t="s">
        <v>2953</v>
      </c>
      <c r="Q32" s="30">
        <v>10</v>
      </c>
      <c r="R32" s="1383">
        <f t="shared" si="3"/>
        <v>234.7</v>
      </c>
      <c r="S32" s="34" t="s">
        <v>2887</v>
      </c>
      <c r="T32" s="979">
        <v>20.42</v>
      </c>
      <c r="U32" s="1232"/>
      <c r="V32" s="1456" t="s">
        <v>5847</v>
      </c>
      <c r="W32" s="885">
        <v>810</v>
      </c>
    </row>
    <row r="33" spans="1:23" ht="9.75" customHeight="1" thickBot="1">
      <c r="A33" s="33"/>
      <c r="B33" s="43"/>
      <c r="C33" s="43"/>
      <c r="D33" s="43"/>
      <c r="E33" s="43"/>
      <c r="F33" s="42">
        <v>160</v>
      </c>
      <c r="G33" s="33"/>
      <c r="H33" s="29"/>
      <c r="I33" s="27"/>
      <c r="J33" s="33" t="s">
        <v>2954</v>
      </c>
      <c r="K33" s="29">
        <v>10</v>
      </c>
      <c r="L33" s="1384">
        <f t="shared" si="1"/>
        <v>157.45</v>
      </c>
      <c r="M33" s="33" t="s">
        <v>2955</v>
      </c>
      <c r="N33" s="29">
        <v>10</v>
      </c>
      <c r="O33" s="1368">
        <f t="shared" si="2"/>
        <v>173.05</v>
      </c>
      <c r="P33" s="85" t="s">
        <v>2956</v>
      </c>
      <c r="Q33" s="29">
        <v>10</v>
      </c>
      <c r="R33" s="1384">
        <f t="shared" si="3"/>
        <v>264.41</v>
      </c>
      <c r="S33" s="34" t="s">
        <v>2890</v>
      </c>
      <c r="T33" s="979">
        <v>22.66</v>
      </c>
      <c r="U33" s="1232"/>
      <c r="V33" s="1456" t="s">
        <v>5848</v>
      </c>
      <c r="W33" s="885">
        <v>810</v>
      </c>
    </row>
    <row r="34" spans="1:23" ht="15" customHeight="1" thickBot="1">
      <c r="A34" s="6" t="s">
        <v>2957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4" t="s">
        <v>2894</v>
      </c>
      <c r="T34" s="979">
        <v>23.02</v>
      </c>
      <c r="U34" s="1232"/>
      <c r="V34" s="1456" t="s">
        <v>5849</v>
      </c>
      <c r="W34" s="885">
        <v>810</v>
      </c>
    </row>
    <row r="35" spans="1:23" ht="9.75" customHeight="1" thickBot="1">
      <c r="A35" s="1757" t="s">
        <v>86</v>
      </c>
      <c r="B35" s="1688"/>
      <c r="C35" s="1688"/>
      <c r="D35" s="1688" t="s">
        <v>2958</v>
      </c>
      <c r="E35" s="1688"/>
      <c r="F35" s="1688"/>
      <c r="G35" s="1688"/>
      <c r="H35" s="1688" t="s">
        <v>2959</v>
      </c>
      <c r="I35" s="1688"/>
      <c r="J35" s="1688"/>
      <c r="K35" s="1688"/>
      <c r="L35" s="1688"/>
      <c r="M35" s="1688" t="s">
        <v>2960</v>
      </c>
      <c r="N35" s="1688"/>
      <c r="O35" s="1712"/>
      <c r="P35" s="1797" t="s">
        <v>2961</v>
      </c>
      <c r="Q35" s="1742"/>
      <c r="R35" s="1790"/>
      <c r="S35" s="34" t="s">
        <v>2897</v>
      </c>
      <c r="T35" s="979">
        <v>25.62</v>
      </c>
      <c r="U35" s="1232"/>
      <c r="V35" s="1456" t="s">
        <v>5850</v>
      </c>
      <c r="W35" s="885">
        <v>810</v>
      </c>
    </row>
    <row r="36" spans="1:23" ht="9.75" customHeight="1">
      <c r="A36" s="1739" t="s">
        <v>2962</v>
      </c>
      <c r="B36" s="1689"/>
      <c r="C36" s="1689"/>
      <c r="D36" s="1689">
        <v>15</v>
      </c>
      <c r="E36" s="1689"/>
      <c r="F36" s="1689"/>
      <c r="G36" s="1689"/>
      <c r="H36" s="1689">
        <v>76</v>
      </c>
      <c r="I36" s="1689"/>
      <c r="J36" s="1689"/>
      <c r="K36" s="1689"/>
      <c r="L36" s="1689"/>
      <c r="M36" s="1689">
        <v>2.69</v>
      </c>
      <c r="N36" s="1689"/>
      <c r="O36" s="1713"/>
      <c r="P36" s="1851">
        <f aca="true" t="shared" si="4" ref="P36:P41">T66</f>
        <v>13.37</v>
      </c>
      <c r="Q36" s="1855"/>
      <c r="R36" s="1852"/>
      <c r="S36" s="34" t="s">
        <v>2901</v>
      </c>
      <c r="T36" s="979">
        <v>27.85</v>
      </c>
      <c r="U36" s="1232"/>
      <c r="V36" s="1456" t="s">
        <v>5851</v>
      </c>
      <c r="W36" s="885">
        <v>810</v>
      </c>
    </row>
    <row r="37" spans="1:23" ht="9.75" customHeight="1">
      <c r="A37" s="1735" t="s">
        <v>2963</v>
      </c>
      <c r="B37" s="1686"/>
      <c r="C37" s="1686"/>
      <c r="D37" s="1686">
        <v>18</v>
      </c>
      <c r="E37" s="1686"/>
      <c r="F37" s="1686"/>
      <c r="G37" s="1686"/>
      <c r="H37" s="1686">
        <v>64</v>
      </c>
      <c r="I37" s="1686"/>
      <c r="J37" s="1686"/>
      <c r="K37" s="1686"/>
      <c r="L37" s="1686"/>
      <c r="M37" s="1686">
        <v>2.62</v>
      </c>
      <c r="N37" s="1686"/>
      <c r="O37" s="1710"/>
      <c r="P37" s="1851">
        <f t="shared" si="4"/>
        <v>14.23</v>
      </c>
      <c r="Q37" s="1855"/>
      <c r="R37" s="1852"/>
      <c r="S37" s="34" t="s">
        <v>2905</v>
      </c>
      <c r="T37" s="979">
        <v>36.39</v>
      </c>
      <c r="U37" s="1232"/>
      <c r="V37" s="1456" t="s">
        <v>5852</v>
      </c>
      <c r="W37" s="885">
        <v>810</v>
      </c>
    </row>
    <row r="38" spans="1:23" ht="9.75" customHeight="1">
      <c r="A38" s="1735" t="s">
        <v>2964</v>
      </c>
      <c r="B38" s="1686"/>
      <c r="C38" s="1686"/>
      <c r="D38" s="1686">
        <v>22</v>
      </c>
      <c r="E38" s="1686"/>
      <c r="F38" s="1686"/>
      <c r="G38" s="1686"/>
      <c r="H38" s="1686">
        <v>52</v>
      </c>
      <c r="I38" s="1686"/>
      <c r="J38" s="1686"/>
      <c r="K38" s="1686"/>
      <c r="L38" s="1686"/>
      <c r="M38" s="1686">
        <v>2.54</v>
      </c>
      <c r="N38" s="1686"/>
      <c r="O38" s="1710"/>
      <c r="P38" s="1851">
        <f t="shared" si="4"/>
        <v>15.53</v>
      </c>
      <c r="Q38" s="1855"/>
      <c r="R38" s="1852"/>
      <c r="S38" s="34" t="s">
        <v>2908</v>
      </c>
      <c r="T38" s="979">
        <v>42.34</v>
      </c>
      <c r="U38" s="1232"/>
      <c r="V38" s="1456" t="s">
        <v>5853</v>
      </c>
      <c r="W38" s="885">
        <v>810</v>
      </c>
    </row>
    <row r="39" spans="1:23" ht="9.75" customHeight="1">
      <c r="A39" s="1735" t="s">
        <v>2965</v>
      </c>
      <c r="B39" s="1686"/>
      <c r="C39" s="1686"/>
      <c r="D39" s="1686">
        <v>28</v>
      </c>
      <c r="E39" s="1686"/>
      <c r="F39" s="1686"/>
      <c r="G39" s="1686"/>
      <c r="H39" s="1686">
        <v>40</v>
      </c>
      <c r="I39" s="1686"/>
      <c r="J39" s="1686"/>
      <c r="K39" s="1686"/>
      <c r="L39" s="1686"/>
      <c r="M39" s="1686">
        <v>2.45</v>
      </c>
      <c r="N39" s="1686"/>
      <c r="O39" s="1710"/>
      <c r="P39" s="1851">
        <f t="shared" si="4"/>
        <v>18.54</v>
      </c>
      <c r="Q39" s="1855"/>
      <c r="R39" s="1852"/>
      <c r="S39" s="34" t="s">
        <v>2913</v>
      </c>
      <c r="T39" s="979">
        <v>43.08</v>
      </c>
      <c r="U39" s="1232"/>
      <c r="V39" s="1456" t="s">
        <v>5854</v>
      </c>
      <c r="W39" s="885">
        <v>810</v>
      </c>
    </row>
    <row r="40" spans="1:23" ht="9.75" customHeight="1">
      <c r="A40" s="1735" t="s">
        <v>2966</v>
      </c>
      <c r="B40" s="1686"/>
      <c r="C40" s="1686"/>
      <c r="D40" s="1686">
        <v>35</v>
      </c>
      <c r="E40" s="1686"/>
      <c r="F40" s="1686"/>
      <c r="G40" s="1686"/>
      <c r="H40" s="1686">
        <v>28</v>
      </c>
      <c r="I40" s="1686"/>
      <c r="J40" s="1686"/>
      <c r="K40" s="1686"/>
      <c r="L40" s="1686"/>
      <c r="M40" s="1686">
        <v>2.27</v>
      </c>
      <c r="N40" s="1686"/>
      <c r="O40" s="1710"/>
      <c r="P40" s="1851">
        <f t="shared" si="4"/>
        <v>23.72</v>
      </c>
      <c r="Q40" s="1855"/>
      <c r="R40" s="1852"/>
      <c r="S40" s="34" t="s">
        <v>2917</v>
      </c>
      <c r="T40" s="979">
        <v>51.61</v>
      </c>
      <c r="U40" s="1232"/>
      <c r="V40" s="1456" t="s">
        <v>5855</v>
      </c>
      <c r="W40" s="885">
        <v>810</v>
      </c>
    </row>
    <row r="41" spans="1:23" ht="9.75" customHeight="1" thickBot="1">
      <c r="A41" s="1736" t="s">
        <v>2967</v>
      </c>
      <c r="B41" s="1687"/>
      <c r="C41" s="1687"/>
      <c r="D41" s="1687">
        <v>42</v>
      </c>
      <c r="E41" s="1687"/>
      <c r="F41" s="1687"/>
      <c r="G41" s="1687"/>
      <c r="H41" s="1687">
        <v>24</v>
      </c>
      <c r="I41" s="1687"/>
      <c r="J41" s="1687"/>
      <c r="K41" s="1687"/>
      <c r="L41" s="1687"/>
      <c r="M41" s="1687">
        <v>2.26</v>
      </c>
      <c r="N41" s="1687"/>
      <c r="O41" s="1711"/>
      <c r="P41" s="1853">
        <f t="shared" si="4"/>
        <v>0</v>
      </c>
      <c r="Q41" s="1861"/>
      <c r="R41" s="1854"/>
      <c r="S41" s="34" t="s">
        <v>2921</v>
      </c>
      <c r="T41" s="979">
        <v>54.96</v>
      </c>
      <c r="U41" s="1232"/>
      <c r="V41" s="1456" t="s">
        <v>5856</v>
      </c>
      <c r="W41" s="885">
        <v>810</v>
      </c>
    </row>
    <row r="42" spans="1:23" ht="15" customHeight="1">
      <c r="A42" s="6" t="s">
        <v>2968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4" t="s">
        <v>2925</v>
      </c>
      <c r="T42" s="979">
        <v>58.81</v>
      </c>
      <c r="U42" s="1232"/>
      <c r="V42" s="1456" t="s">
        <v>5857</v>
      </c>
      <c r="W42" s="885">
        <v>810</v>
      </c>
    </row>
    <row r="43" spans="1:23" ht="9.75" customHeight="1" thickBot="1">
      <c r="A43" s="9" t="s">
        <v>2969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34" t="s">
        <v>2927</v>
      </c>
      <c r="T43" s="979">
        <v>64.24</v>
      </c>
      <c r="U43" s="1232"/>
      <c r="V43" s="1456" t="s">
        <v>5858</v>
      </c>
      <c r="W43" s="885">
        <v>810</v>
      </c>
    </row>
    <row r="44" spans="1:23" ht="9.75" customHeight="1" thickBot="1">
      <c r="A44" s="1757" t="s">
        <v>86</v>
      </c>
      <c r="B44" s="1688"/>
      <c r="C44" s="1688"/>
      <c r="D44" s="1688" t="s">
        <v>2970</v>
      </c>
      <c r="E44" s="1688"/>
      <c r="F44" s="1688"/>
      <c r="G44" s="1688" t="s">
        <v>2971</v>
      </c>
      <c r="H44" s="1688"/>
      <c r="I44" s="1688"/>
      <c r="J44" s="1688" t="s">
        <v>2972</v>
      </c>
      <c r="K44" s="1688"/>
      <c r="L44" s="1688"/>
      <c r="M44" s="1688" t="s">
        <v>2973</v>
      </c>
      <c r="N44" s="1688"/>
      <c r="O44" s="1712"/>
      <c r="P44" s="1797" t="s">
        <v>2961</v>
      </c>
      <c r="Q44" s="1742"/>
      <c r="R44" s="1790"/>
      <c r="S44" s="34" t="s">
        <v>2931</v>
      </c>
      <c r="T44" s="979">
        <v>70.56</v>
      </c>
      <c r="U44" s="1232"/>
      <c r="V44" s="1456" t="s">
        <v>5859</v>
      </c>
      <c r="W44" s="885">
        <v>810</v>
      </c>
    </row>
    <row r="45" spans="1:23" ht="9.75" customHeight="1" thickBot="1">
      <c r="A45" s="1779" t="s">
        <v>2974</v>
      </c>
      <c r="B45" s="1746"/>
      <c r="C45" s="1746"/>
      <c r="D45" s="1746">
        <v>10</v>
      </c>
      <c r="E45" s="1746"/>
      <c r="F45" s="1746"/>
      <c r="G45" s="1746">
        <v>1</v>
      </c>
      <c r="H45" s="1746"/>
      <c r="I45" s="1746"/>
      <c r="J45" s="1746">
        <v>9</v>
      </c>
      <c r="K45" s="1746"/>
      <c r="L45" s="1746"/>
      <c r="M45" s="1746">
        <v>9</v>
      </c>
      <c r="N45" s="1746"/>
      <c r="O45" s="1683"/>
      <c r="P45" s="1853">
        <f>T72</f>
        <v>113.4</v>
      </c>
      <c r="Q45" s="1861"/>
      <c r="R45" s="1854"/>
      <c r="S45" s="34" t="s">
        <v>2936</v>
      </c>
      <c r="T45" s="979">
        <v>107.7</v>
      </c>
      <c r="U45" s="1232"/>
      <c r="V45" s="1456" t="s">
        <v>5860</v>
      </c>
      <c r="W45" s="885">
        <v>810</v>
      </c>
    </row>
    <row r="46" spans="1:23" ht="9.75" customHeight="1" thickBot="1">
      <c r="A46" s="9" t="s">
        <v>2975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34" t="s">
        <v>2940</v>
      </c>
      <c r="T46" s="980">
        <v>125.52</v>
      </c>
      <c r="U46" s="1233"/>
      <c r="V46" s="1457" t="s">
        <v>5861</v>
      </c>
      <c r="W46" s="885">
        <v>810</v>
      </c>
    </row>
    <row r="47" spans="1:23" ht="9.75" customHeight="1">
      <c r="A47" s="1734" t="s">
        <v>2976</v>
      </c>
      <c r="B47" s="1685"/>
      <c r="C47" s="1685"/>
      <c r="D47" s="1685">
        <v>3</v>
      </c>
      <c r="E47" s="1685"/>
      <c r="F47" s="1685"/>
      <c r="G47" s="1685">
        <v>1</v>
      </c>
      <c r="H47" s="1685"/>
      <c r="I47" s="1685"/>
      <c r="J47" s="1685">
        <v>30</v>
      </c>
      <c r="K47" s="1685"/>
      <c r="L47" s="1685"/>
      <c r="M47" s="1685">
        <v>30</v>
      </c>
      <c r="N47" s="1685"/>
      <c r="O47" s="1715"/>
      <c r="P47" s="1862">
        <f>T73</f>
        <v>58.22</v>
      </c>
      <c r="Q47" s="1819"/>
      <c r="R47" s="1820"/>
      <c r="S47" s="14" t="s">
        <v>2944</v>
      </c>
      <c r="T47" s="980">
        <v>127.38</v>
      </c>
      <c r="U47" s="1233"/>
      <c r="V47" s="1457" t="s">
        <v>5862</v>
      </c>
      <c r="W47" s="885">
        <v>810</v>
      </c>
    </row>
    <row r="48" spans="1:23" ht="9.75" customHeight="1">
      <c r="A48" s="1735" t="s">
        <v>2977</v>
      </c>
      <c r="B48" s="1686"/>
      <c r="C48" s="1686"/>
      <c r="D48" s="1686">
        <v>5</v>
      </c>
      <c r="E48" s="1686"/>
      <c r="F48" s="1686"/>
      <c r="G48" s="1686">
        <v>1</v>
      </c>
      <c r="H48" s="1686"/>
      <c r="I48" s="1686"/>
      <c r="J48" s="1686">
        <v>15</v>
      </c>
      <c r="K48" s="1686"/>
      <c r="L48" s="1686"/>
      <c r="M48" s="1686">
        <v>15</v>
      </c>
      <c r="N48" s="1686"/>
      <c r="O48" s="1710"/>
      <c r="P48" s="1863">
        <f>T74</f>
        <v>0</v>
      </c>
      <c r="Q48" s="1864"/>
      <c r="R48" s="1865"/>
      <c r="S48" s="14" t="s">
        <v>2947</v>
      </c>
      <c r="T48" s="980">
        <v>146.32</v>
      </c>
      <c r="U48" s="1233"/>
      <c r="V48" s="1457" t="s">
        <v>5863</v>
      </c>
      <c r="W48" s="885">
        <v>810</v>
      </c>
    </row>
    <row r="49" spans="1:23" ht="9.75" customHeight="1">
      <c r="A49" s="1735" t="s">
        <v>2978</v>
      </c>
      <c r="B49" s="1686"/>
      <c r="C49" s="1686"/>
      <c r="D49" s="1686">
        <v>10</v>
      </c>
      <c r="E49" s="1686"/>
      <c r="F49" s="1686"/>
      <c r="G49" s="1686">
        <v>1</v>
      </c>
      <c r="H49" s="1686"/>
      <c r="I49" s="1686"/>
      <c r="J49" s="1686">
        <v>9</v>
      </c>
      <c r="K49" s="1686"/>
      <c r="L49" s="1686"/>
      <c r="M49" s="1686">
        <v>9</v>
      </c>
      <c r="N49" s="1686"/>
      <c r="O49" s="1710"/>
      <c r="P49" s="1863">
        <f>T75</f>
        <v>113.4</v>
      </c>
      <c r="Q49" s="1864"/>
      <c r="R49" s="1865"/>
      <c r="S49" s="14" t="s">
        <v>2952</v>
      </c>
      <c r="T49" s="980">
        <v>152.63</v>
      </c>
      <c r="U49" s="1233"/>
      <c r="V49" s="1457" t="s">
        <v>5864</v>
      </c>
      <c r="W49" s="885">
        <v>810</v>
      </c>
    </row>
    <row r="50" spans="1:23" ht="9.75" customHeight="1" thickBot="1">
      <c r="A50" s="1735" t="s">
        <v>2979</v>
      </c>
      <c r="B50" s="1686"/>
      <c r="C50" s="1686"/>
      <c r="D50" s="1686">
        <v>15</v>
      </c>
      <c r="E50" s="1686"/>
      <c r="F50" s="1686"/>
      <c r="G50" s="1686">
        <v>1</v>
      </c>
      <c r="H50" s="1686"/>
      <c r="I50" s="1686"/>
      <c r="J50" s="1686">
        <v>7</v>
      </c>
      <c r="K50" s="1686"/>
      <c r="L50" s="1686"/>
      <c r="M50" s="1686">
        <v>7</v>
      </c>
      <c r="N50" s="1686"/>
      <c r="O50" s="1710"/>
      <c r="P50" s="1863">
        <f>T76</f>
        <v>0</v>
      </c>
      <c r="Q50" s="1864"/>
      <c r="R50" s="1865"/>
      <c r="S50" s="85" t="s">
        <v>2955</v>
      </c>
      <c r="T50" s="1234">
        <v>173.05</v>
      </c>
      <c r="U50" s="1235"/>
      <c r="V50" s="1458" t="s">
        <v>5865</v>
      </c>
      <c r="W50" s="885">
        <v>810</v>
      </c>
    </row>
    <row r="51" spans="1:23" ht="9.75" customHeight="1" thickBot="1">
      <c r="A51" s="1736" t="s">
        <v>2980</v>
      </c>
      <c r="B51" s="1687"/>
      <c r="C51" s="1687"/>
      <c r="D51" s="1687">
        <v>20</v>
      </c>
      <c r="E51" s="1687"/>
      <c r="F51" s="1687"/>
      <c r="G51" s="1687">
        <v>1</v>
      </c>
      <c r="H51" s="1687"/>
      <c r="I51" s="1687"/>
      <c r="J51" s="1687">
        <v>5</v>
      </c>
      <c r="K51" s="1687"/>
      <c r="L51" s="1687"/>
      <c r="M51" s="1687">
        <v>5</v>
      </c>
      <c r="N51" s="1687"/>
      <c r="O51" s="1711"/>
      <c r="P51" s="1866">
        <f>T77</f>
        <v>250.91</v>
      </c>
      <c r="Q51" s="1867"/>
      <c r="R51" s="1868"/>
      <c r="S51" s="939" t="s">
        <v>2902</v>
      </c>
      <c r="T51" s="1236">
        <v>60.02</v>
      </c>
      <c r="U51" s="1237"/>
      <c r="V51" s="1459" t="s">
        <v>5866</v>
      </c>
      <c r="W51" s="885">
        <v>810</v>
      </c>
    </row>
    <row r="52" spans="1:23" ht="9.75" customHeight="1" thickBot="1">
      <c r="A52" s="9" t="s">
        <v>2981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4" t="s">
        <v>2906</v>
      </c>
      <c r="T52" s="982">
        <v>65.36</v>
      </c>
      <c r="U52" s="1238"/>
      <c r="V52" s="1460" t="s">
        <v>5867</v>
      </c>
      <c r="W52" s="885">
        <v>810</v>
      </c>
    </row>
    <row r="53" spans="1:23" ht="9.75" customHeight="1">
      <c r="A53" s="1734" t="s">
        <v>2976</v>
      </c>
      <c r="B53" s="1685"/>
      <c r="C53" s="1685"/>
      <c r="D53" s="1685">
        <v>3</v>
      </c>
      <c r="E53" s="1685"/>
      <c r="F53" s="1685"/>
      <c r="G53" s="1685">
        <v>1</v>
      </c>
      <c r="H53" s="1685"/>
      <c r="I53" s="1685"/>
      <c r="J53" s="1685">
        <v>30</v>
      </c>
      <c r="K53" s="1685"/>
      <c r="L53" s="1685"/>
      <c r="M53" s="1685">
        <v>30</v>
      </c>
      <c r="N53" s="1685"/>
      <c r="O53" s="1715"/>
      <c r="P53" s="1862">
        <f>T78</f>
        <v>134.8</v>
      </c>
      <c r="Q53" s="1819"/>
      <c r="R53" s="1820"/>
      <c r="S53" s="14" t="s">
        <v>2909</v>
      </c>
      <c r="T53" s="982">
        <v>67.96</v>
      </c>
      <c r="U53" s="1238"/>
      <c r="V53" s="1460" t="s">
        <v>5868</v>
      </c>
      <c r="W53" s="885">
        <v>810</v>
      </c>
    </row>
    <row r="54" spans="1:23" ht="9.75" customHeight="1" thickBot="1">
      <c r="A54" s="1736" t="s">
        <v>2977</v>
      </c>
      <c r="B54" s="1687"/>
      <c r="C54" s="1687"/>
      <c r="D54" s="1687">
        <v>5</v>
      </c>
      <c r="E54" s="1687"/>
      <c r="F54" s="1687"/>
      <c r="G54" s="1687">
        <v>1</v>
      </c>
      <c r="H54" s="1687"/>
      <c r="I54" s="1687"/>
      <c r="J54" s="1687">
        <v>15</v>
      </c>
      <c r="K54" s="1687"/>
      <c r="L54" s="1687"/>
      <c r="M54" s="1687">
        <v>15</v>
      </c>
      <c r="N54" s="1687"/>
      <c r="O54" s="1711"/>
      <c r="P54" s="1866">
        <f>T79</f>
        <v>0</v>
      </c>
      <c r="Q54" s="1867"/>
      <c r="R54" s="1868"/>
      <c r="S54" s="14" t="s">
        <v>2914</v>
      </c>
      <c r="T54" s="982">
        <v>72.79</v>
      </c>
      <c r="U54" s="1238"/>
      <c r="V54" s="1460" t="s">
        <v>5869</v>
      </c>
      <c r="W54" s="885">
        <v>810</v>
      </c>
    </row>
    <row r="55" spans="1:23" ht="9.75" customHeight="1" thickBot="1">
      <c r="A55" s="9" t="s">
        <v>2982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34" t="s">
        <v>2918</v>
      </c>
      <c r="T55" s="982">
        <v>82.44</v>
      </c>
      <c r="U55" s="1238"/>
      <c r="V55" s="1460" t="s">
        <v>5870</v>
      </c>
      <c r="W55" s="885">
        <v>810</v>
      </c>
    </row>
    <row r="56" spans="1:23" ht="9.75" customHeight="1" thickBot="1">
      <c r="A56" s="1757" t="s">
        <v>86</v>
      </c>
      <c r="B56" s="1688"/>
      <c r="C56" s="1688"/>
      <c r="D56" s="1688"/>
      <c r="E56" s="1688"/>
      <c r="F56" s="1688"/>
      <c r="G56" s="1688" t="s">
        <v>2970</v>
      </c>
      <c r="H56" s="1688"/>
      <c r="I56" s="1688" t="s">
        <v>2971</v>
      </c>
      <c r="J56" s="1688"/>
      <c r="K56" s="1688" t="s">
        <v>2972</v>
      </c>
      <c r="L56" s="1688"/>
      <c r="M56" s="1688" t="s">
        <v>2973</v>
      </c>
      <c r="N56" s="1688"/>
      <c r="O56" s="1712"/>
      <c r="P56" s="1797" t="s">
        <v>2961</v>
      </c>
      <c r="Q56" s="1742"/>
      <c r="R56" s="1790"/>
      <c r="S56" s="14" t="s">
        <v>2922</v>
      </c>
      <c r="T56" s="982">
        <v>87.27</v>
      </c>
      <c r="U56" s="1238"/>
      <c r="V56" s="1460" t="s">
        <v>5871</v>
      </c>
      <c r="W56" s="885">
        <v>810</v>
      </c>
    </row>
    <row r="57" spans="1:23" ht="9.75" customHeight="1">
      <c r="A57" s="1739" t="s">
        <v>2983</v>
      </c>
      <c r="B57" s="1689"/>
      <c r="C57" s="1689"/>
      <c r="D57" s="1689"/>
      <c r="E57" s="1689"/>
      <c r="F57" s="1689"/>
      <c r="G57" s="1689">
        <v>25</v>
      </c>
      <c r="H57" s="1689"/>
      <c r="I57" s="1689">
        <v>1</v>
      </c>
      <c r="J57" s="1689"/>
      <c r="K57" s="1689">
        <v>3.5</v>
      </c>
      <c r="L57" s="1689"/>
      <c r="M57" s="1689">
        <v>3.5</v>
      </c>
      <c r="N57" s="1689"/>
      <c r="O57" s="1713"/>
      <c r="P57" s="1851">
        <f>T80</f>
        <v>328.01</v>
      </c>
      <c r="Q57" s="1855"/>
      <c r="R57" s="1852"/>
      <c r="S57" s="14" t="s">
        <v>2926</v>
      </c>
      <c r="T57" s="982">
        <v>93.07</v>
      </c>
      <c r="U57" s="1238"/>
      <c r="V57" s="1460" t="s">
        <v>5872</v>
      </c>
      <c r="W57" s="885">
        <v>810</v>
      </c>
    </row>
    <row r="58" spans="1:23" ht="9.75" customHeight="1" thickBot="1">
      <c r="A58" s="1736" t="s">
        <v>2984</v>
      </c>
      <c r="B58" s="1687"/>
      <c r="C58" s="1687"/>
      <c r="D58" s="1687"/>
      <c r="E58" s="1687"/>
      <c r="F58" s="1687"/>
      <c r="G58" s="1687">
        <v>25</v>
      </c>
      <c r="H58" s="1687"/>
      <c r="I58" s="1687">
        <v>1</v>
      </c>
      <c r="J58" s="1687"/>
      <c r="K58" s="1687">
        <v>1.6</v>
      </c>
      <c r="L58" s="1687"/>
      <c r="M58" s="1687">
        <v>6.4</v>
      </c>
      <c r="N58" s="1687"/>
      <c r="O58" s="1711"/>
      <c r="P58" s="1866">
        <f>T81</f>
        <v>0</v>
      </c>
      <c r="Q58" s="1867"/>
      <c r="R58" s="1868"/>
      <c r="S58" s="14" t="s">
        <v>2928</v>
      </c>
      <c r="T58" s="982">
        <v>101.01</v>
      </c>
      <c r="U58" s="1238"/>
      <c r="V58" s="1460" t="s">
        <v>5873</v>
      </c>
      <c r="W58" s="885">
        <v>810</v>
      </c>
    </row>
    <row r="59" spans="1:23" ht="9.75" customHeight="1" thickBot="1">
      <c r="A59" s="9" t="s">
        <v>49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4" t="s">
        <v>2932</v>
      </c>
      <c r="T59" s="982">
        <v>107.7</v>
      </c>
      <c r="U59" s="1238"/>
      <c r="V59" s="1460" t="s">
        <v>5874</v>
      </c>
      <c r="W59" s="885">
        <v>810</v>
      </c>
    </row>
    <row r="60" spans="1:23" ht="9.75" customHeight="1" thickBot="1">
      <c r="A60" s="1757" t="s">
        <v>1436</v>
      </c>
      <c r="B60" s="1688"/>
      <c r="C60" s="1688"/>
      <c r="D60" s="1688"/>
      <c r="E60" s="1688"/>
      <c r="F60" s="1688"/>
      <c r="G60" s="1688"/>
      <c r="H60" s="1688"/>
      <c r="I60" s="1688"/>
      <c r="J60" s="1688"/>
      <c r="K60" s="1688"/>
      <c r="L60" s="1688"/>
      <c r="M60" s="1688"/>
      <c r="N60" s="1688"/>
      <c r="O60" s="1688" t="s">
        <v>2985</v>
      </c>
      <c r="P60" s="1712"/>
      <c r="Q60" s="1797" t="s">
        <v>88</v>
      </c>
      <c r="R60" s="1790"/>
      <c r="S60" s="34" t="s">
        <v>2937</v>
      </c>
      <c r="T60" s="982">
        <v>160.05</v>
      </c>
      <c r="U60" s="1238"/>
      <c r="V60" s="1460" t="s">
        <v>5875</v>
      </c>
      <c r="W60" s="885">
        <v>810</v>
      </c>
    </row>
    <row r="61" spans="1:23" ht="9.75" customHeight="1">
      <c r="A61" s="1739" t="s">
        <v>4387</v>
      </c>
      <c r="B61" s="1689"/>
      <c r="C61" s="1689"/>
      <c r="D61" s="1689"/>
      <c r="E61" s="1689"/>
      <c r="F61" s="1689"/>
      <c r="G61" s="1689"/>
      <c r="H61" s="1689"/>
      <c r="I61" s="1689"/>
      <c r="J61" s="1689"/>
      <c r="K61" s="1689"/>
      <c r="L61" s="1689"/>
      <c r="M61" s="1689"/>
      <c r="N61" s="1689"/>
      <c r="O61" s="1689" t="s">
        <v>4388</v>
      </c>
      <c r="P61" s="1713"/>
      <c r="Q61" s="1851">
        <f>T82</f>
        <v>45.99</v>
      </c>
      <c r="R61" s="1852"/>
      <c r="S61" s="34" t="s">
        <v>2941</v>
      </c>
      <c r="T61" s="983">
        <v>191.25</v>
      </c>
      <c r="U61" s="1239"/>
      <c r="V61" s="1461" t="s">
        <v>5876</v>
      </c>
      <c r="W61" s="885">
        <v>810</v>
      </c>
    </row>
    <row r="62" spans="1:23" ht="9.75" customHeight="1">
      <c r="A62" s="1735" t="s">
        <v>2987</v>
      </c>
      <c r="B62" s="1686"/>
      <c r="C62" s="1686"/>
      <c r="D62" s="1686"/>
      <c r="E62" s="1686"/>
      <c r="F62" s="1686"/>
      <c r="G62" s="1686"/>
      <c r="H62" s="1686"/>
      <c r="I62" s="1686"/>
      <c r="J62" s="1686"/>
      <c r="K62" s="1686"/>
      <c r="L62" s="1686"/>
      <c r="M62" s="1686"/>
      <c r="N62" s="1686"/>
      <c r="O62" s="1686" t="s">
        <v>2986</v>
      </c>
      <c r="P62" s="1710"/>
      <c r="Q62" s="1851">
        <f aca="true" t="shared" si="5" ref="Q62:Q73">T83</f>
        <v>371.2</v>
      </c>
      <c r="R62" s="1852"/>
      <c r="S62" s="34" t="s">
        <v>2945</v>
      </c>
      <c r="T62" s="983">
        <v>196.45</v>
      </c>
      <c r="U62" s="1239"/>
      <c r="V62" s="1461" t="s">
        <v>5877</v>
      </c>
      <c r="W62" s="885">
        <v>810</v>
      </c>
    </row>
    <row r="63" spans="1:23" ht="9.75" customHeight="1">
      <c r="A63" s="1735" t="s">
        <v>2988</v>
      </c>
      <c r="B63" s="1686"/>
      <c r="C63" s="1686"/>
      <c r="D63" s="1686"/>
      <c r="E63" s="1686"/>
      <c r="F63" s="1686"/>
      <c r="G63" s="1686"/>
      <c r="H63" s="1686"/>
      <c r="I63" s="1686"/>
      <c r="J63" s="1686"/>
      <c r="K63" s="1686"/>
      <c r="L63" s="1686"/>
      <c r="M63" s="1686"/>
      <c r="N63" s="1686"/>
      <c r="O63" s="1686" t="s">
        <v>2986</v>
      </c>
      <c r="P63" s="1710"/>
      <c r="Q63" s="1851">
        <f t="shared" si="5"/>
        <v>1043.84</v>
      </c>
      <c r="R63" s="1852"/>
      <c r="S63" s="34" t="s">
        <v>2948</v>
      </c>
      <c r="T63" s="983">
        <v>224.67</v>
      </c>
      <c r="U63" s="1239"/>
      <c r="V63" s="1461" t="s">
        <v>5878</v>
      </c>
      <c r="W63" s="885">
        <v>810</v>
      </c>
    </row>
    <row r="64" spans="1:23" ht="9.75" customHeight="1">
      <c r="A64" s="1735" t="s">
        <v>2989</v>
      </c>
      <c r="B64" s="1686"/>
      <c r="C64" s="1686"/>
      <c r="D64" s="1686"/>
      <c r="E64" s="1686"/>
      <c r="F64" s="1686"/>
      <c r="G64" s="1686"/>
      <c r="H64" s="1686"/>
      <c r="I64" s="1686"/>
      <c r="J64" s="1686"/>
      <c r="K64" s="1686"/>
      <c r="L64" s="1686"/>
      <c r="M64" s="1686"/>
      <c r="N64" s="1686"/>
      <c r="O64" s="1686" t="s">
        <v>2990</v>
      </c>
      <c r="P64" s="1710"/>
      <c r="Q64" s="1851">
        <f t="shared" si="5"/>
        <v>159.6</v>
      </c>
      <c r="R64" s="1852"/>
      <c r="S64" s="34" t="s">
        <v>2953</v>
      </c>
      <c r="T64" s="983">
        <v>234.7</v>
      </c>
      <c r="U64" s="1239"/>
      <c r="V64" s="1461" t="s">
        <v>5879</v>
      </c>
      <c r="W64" s="885">
        <v>810</v>
      </c>
    </row>
    <row r="65" spans="1:23" ht="9.75" customHeight="1" thickBot="1">
      <c r="A65" s="1735" t="s">
        <v>2991</v>
      </c>
      <c r="B65" s="1686"/>
      <c r="C65" s="1686"/>
      <c r="D65" s="1686"/>
      <c r="E65" s="1686"/>
      <c r="F65" s="1686"/>
      <c r="G65" s="1686"/>
      <c r="H65" s="1686"/>
      <c r="I65" s="1686"/>
      <c r="J65" s="1686"/>
      <c r="K65" s="1686"/>
      <c r="L65" s="1686"/>
      <c r="M65" s="1686"/>
      <c r="N65" s="1686"/>
      <c r="O65" s="1686" t="s">
        <v>2992</v>
      </c>
      <c r="P65" s="1710"/>
      <c r="Q65" s="1851">
        <f t="shared" si="5"/>
        <v>1852.01</v>
      </c>
      <c r="R65" s="1852"/>
      <c r="S65" s="33" t="s">
        <v>2956</v>
      </c>
      <c r="T65" s="1240">
        <v>264.41</v>
      </c>
      <c r="U65" s="1241"/>
      <c r="V65" s="1462" t="s">
        <v>5880</v>
      </c>
      <c r="W65" s="885">
        <v>810</v>
      </c>
    </row>
    <row r="66" spans="1:23" ht="9.75" customHeight="1">
      <c r="A66" s="1735" t="s">
        <v>2993</v>
      </c>
      <c r="B66" s="1686"/>
      <c r="C66" s="1686"/>
      <c r="D66" s="1686"/>
      <c r="E66" s="1686"/>
      <c r="F66" s="1686"/>
      <c r="G66" s="1686"/>
      <c r="H66" s="1686"/>
      <c r="I66" s="1686"/>
      <c r="J66" s="1686"/>
      <c r="K66" s="1686"/>
      <c r="L66" s="1686"/>
      <c r="M66" s="1686"/>
      <c r="N66" s="1686"/>
      <c r="O66" s="1686" t="s">
        <v>2986</v>
      </c>
      <c r="P66" s="1710"/>
      <c r="Q66" s="1851">
        <f t="shared" si="5"/>
        <v>284.28</v>
      </c>
      <c r="R66" s="1852"/>
      <c r="S66" s="945" t="s">
        <v>2962</v>
      </c>
      <c r="T66" s="1242">
        <v>13.37</v>
      </c>
      <c r="U66" s="1243"/>
      <c r="V66" s="1463" t="s">
        <v>5881</v>
      </c>
      <c r="W66" s="885">
        <v>810</v>
      </c>
    </row>
    <row r="67" spans="1:23" ht="9.75" customHeight="1">
      <c r="A67" s="1735" t="s">
        <v>2994</v>
      </c>
      <c r="B67" s="1686"/>
      <c r="C67" s="1686"/>
      <c r="D67" s="1686"/>
      <c r="E67" s="1686"/>
      <c r="F67" s="1686"/>
      <c r="G67" s="1686"/>
      <c r="H67" s="1686"/>
      <c r="I67" s="1686"/>
      <c r="J67" s="1686"/>
      <c r="K67" s="1686"/>
      <c r="L67" s="1686"/>
      <c r="M67" s="1686"/>
      <c r="N67" s="1686"/>
      <c r="O67" s="1686" t="s">
        <v>2995</v>
      </c>
      <c r="P67" s="1710"/>
      <c r="Q67" s="1851">
        <f t="shared" si="5"/>
        <v>75.75</v>
      </c>
      <c r="R67" s="1852"/>
      <c r="S67" s="83" t="s">
        <v>2963</v>
      </c>
      <c r="T67" s="984">
        <v>14.23</v>
      </c>
      <c r="U67" s="1244"/>
      <c r="V67" s="1464" t="s">
        <v>5882</v>
      </c>
      <c r="W67" s="885">
        <v>810</v>
      </c>
    </row>
    <row r="68" spans="1:23" ht="9.75" customHeight="1">
      <c r="A68" s="1735" t="s">
        <v>2996</v>
      </c>
      <c r="B68" s="1686"/>
      <c r="C68" s="1686"/>
      <c r="D68" s="1686"/>
      <c r="E68" s="1686"/>
      <c r="F68" s="1686"/>
      <c r="G68" s="1686"/>
      <c r="H68" s="1686"/>
      <c r="I68" s="1686"/>
      <c r="J68" s="1686"/>
      <c r="K68" s="1686"/>
      <c r="L68" s="1686"/>
      <c r="M68" s="1686"/>
      <c r="N68" s="1686"/>
      <c r="O68" s="1686" t="s">
        <v>2995</v>
      </c>
      <c r="P68" s="1710"/>
      <c r="Q68" s="1851">
        <f t="shared" si="5"/>
        <v>236.61</v>
      </c>
      <c r="R68" s="1852"/>
      <c r="S68" s="83" t="s">
        <v>2964</v>
      </c>
      <c r="T68" s="984">
        <v>15.53</v>
      </c>
      <c r="U68" s="1244"/>
      <c r="V68" s="1464" t="s">
        <v>5883</v>
      </c>
      <c r="W68" s="885">
        <v>810</v>
      </c>
    </row>
    <row r="69" spans="1:23" ht="9.75" customHeight="1">
      <c r="A69" s="1735" t="s">
        <v>2997</v>
      </c>
      <c r="B69" s="1686"/>
      <c r="C69" s="1686"/>
      <c r="D69" s="1686"/>
      <c r="E69" s="1686"/>
      <c r="F69" s="1686"/>
      <c r="G69" s="1686"/>
      <c r="H69" s="1686"/>
      <c r="I69" s="1686"/>
      <c r="J69" s="1686"/>
      <c r="K69" s="1686"/>
      <c r="L69" s="1686"/>
      <c r="M69" s="1686"/>
      <c r="N69" s="1686"/>
      <c r="O69" s="1686" t="s">
        <v>2995</v>
      </c>
      <c r="P69" s="1710"/>
      <c r="Q69" s="1851">
        <f t="shared" si="5"/>
        <v>142.21</v>
      </c>
      <c r="R69" s="1852"/>
      <c r="S69" s="83" t="s">
        <v>2965</v>
      </c>
      <c r="T69" s="984">
        <v>18.54</v>
      </c>
      <c r="U69" s="1244"/>
      <c r="V69" s="1464" t="s">
        <v>5884</v>
      </c>
      <c r="W69" s="885">
        <v>810</v>
      </c>
    </row>
    <row r="70" spans="1:23" ht="9.75" customHeight="1">
      <c r="A70" s="1735" t="s">
        <v>2998</v>
      </c>
      <c r="B70" s="1686"/>
      <c r="C70" s="1686"/>
      <c r="D70" s="1686"/>
      <c r="E70" s="1686"/>
      <c r="F70" s="1686"/>
      <c r="G70" s="1686"/>
      <c r="H70" s="1686"/>
      <c r="I70" s="1686"/>
      <c r="J70" s="1686"/>
      <c r="K70" s="1686"/>
      <c r="L70" s="1686"/>
      <c r="M70" s="1686"/>
      <c r="N70" s="1686"/>
      <c r="O70" s="1686" t="s">
        <v>2995</v>
      </c>
      <c r="P70" s="1710"/>
      <c r="Q70" s="1851">
        <f t="shared" si="5"/>
        <v>142.21</v>
      </c>
      <c r="R70" s="1852"/>
      <c r="S70" s="83" t="s">
        <v>2966</v>
      </c>
      <c r="T70" s="984">
        <v>23.72</v>
      </c>
      <c r="U70" s="1244"/>
      <c r="V70" s="1464" t="s">
        <v>5885</v>
      </c>
      <c r="W70" s="885">
        <v>810</v>
      </c>
    </row>
    <row r="71" spans="1:23" ht="9.75" customHeight="1" thickBot="1">
      <c r="A71" s="1735" t="s">
        <v>2999</v>
      </c>
      <c r="B71" s="1686"/>
      <c r="C71" s="1686"/>
      <c r="D71" s="1686"/>
      <c r="E71" s="1686"/>
      <c r="F71" s="1686"/>
      <c r="G71" s="1686"/>
      <c r="H71" s="1686"/>
      <c r="I71" s="1686"/>
      <c r="J71" s="1686"/>
      <c r="K71" s="1686"/>
      <c r="L71" s="1686"/>
      <c r="M71" s="1686"/>
      <c r="N71" s="1686"/>
      <c r="O71" s="1686" t="s">
        <v>2995</v>
      </c>
      <c r="P71" s="1710"/>
      <c r="Q71" s="1851">
        <f t="shared" si="5"/>
        <v>284.05</v>
      </c>
      <c r="R71" s="1852"/>
      <c r="S71" s="84" t="s">
        <v>2967</v>
      </c>
      <c r="T71" s="1245"/>
      <c r="U71" s="1246"/>
      <c r="V71" s="1465"/>
      <c r="W71" s="885">
        <v>810</v>
      </c>
    </row>
    <row r="72" spans="1:23" ht="9.75" customHeight="1">
      <c r="A72" s="1735" t="s">
        <v>3000</v>
      </c>
      <c r="B72" s="1686"/>
      <c r="C72" s="1686"/>
      <c r="D72" s="1686"/>
      <c r="E72" s="1686"/>
      <c r="F72" s="1686"/>
      <c r="G72" s="1686"/>
      <c r="H72" s="1686"/>
      <c r="I72" s="1686"/>
      <c r="J72" s="1686"/>
      <c r="K72" s="1686"/>
      <c r="L72" s="1686"/>
      <c r="M72" s="1686"/>
      <c r="N72" s="1686"/>
      <c r="O72" s="1686" t="s">
        <v>2995</v>
      </c>
      <c r="P72" s="1710"/>
      <c r="Q72" s="1851">
        <f t="shared" si="5"/>
        <v>331.03</v>
      </c>
      <c r="R72" s="1852"/>
      <c r="S72" s="1" t="s">
        <v>2974</v>
      </c>
      <c r="T72" s="1261">
        <v>113.4</v>
      </c>
      <c r="U72" s="1262"/>
      <c r="V72" s="1466" t="s">
        <v>5886</v>
      </c>
      <c r="W72" s="885">
        <v>810</v>
      </c>
    </row>
    <row r="73" spans="1:23" ht="9.75" customHeight="1" thickBot="1">
      <c r="A73" s="1736" t="s">
        <v>3001</v>
      </c>
      <c r="B73" s="1687"/>
      <c r="C73" s="1687"/>
      <c r="D73" s="1687"/>
      <c r="E73" s="1687"/>
      <c r="F73" s="1687"/>
      <c r="G73" s="1687"/>
      <c r="H73" s="1687"/>
      <c r="I73" s="1687"/>
      <c r="J73" s="1687"/>
      <c r="K73" s="1687"/>
      <c r="L73" s="1687"/>
      <c r="M73" s="1687"/>
      <c r="N73" s="1687"/>
      <c r="O73" s="1687" t="s">
        <v>2995</v>
      </c>
      <c r="P73" s="1711"/>
      <c r="Q73" s="1853">
        <f t="shared" si="5"/>
        <v>611.4</v>
      </c>
      <c r="R73" s="1854"/>
      <c r="S73" s="34" t="s">
        <v>2976</v>
      </c>
      <c r="T73" s="986">
        <v>58.22</v>
      </c>
      <c r="U73" s="1265"/>
      <c r="V73" s="1467" t="s">
        <v>5887</v>
      </c>
      <c r="W73" s="885">
        <v>810</v>
      </c>
    </row>
    <row r="74" spans="19:23" ht="12.75">
      <c r="S74" s="34" t="s">
        <v>2977</v>
      </c>
      <c r="T74" s="49"/>
      <c r="U74" s="49"/>
      <c r="V74" s="1468"/>
      <c r="W74" s="885">
        <v>810</v>
      </c>
    </row>
    <row r="75" spans="19:23" ht="12.75">
      <c r="S75" s="34" t="s">
        <v>2978</v>
      </c>
      <c r="T75" s="987">
        <v>113.4</v>
      </c>
      <c r="U75" s="1266"/>
      <c r="V75" s="1469" t="s">
        <v>5886</v>
      </c>
      <c r="W75" s="885">
        <v>810</v>
      </c>
    </row>
    <row r="76" spans="19:23" ht="12.75">
      <c r="S76" s="34" t="s">
        <v>2979</v>
      </c>
      <c r="T76" s="49"/>
      <c r="U76" s="49"/>
      <c r="V76" s="1468"/>
      <c r="W76" s="885">
        <v>810</v>
      </c>
    </row>
    <row r="77" spans="19:23" ht="12.75">
      <c r="S77" s="34" t="s">
        <v>2980</v>
      </c>
      <c r="T77" s="988">
        <v>250.91</v>
      </c>
      <c r="U77" s="1267"/>
      <c r="V77" s="1470" t="s">
        <v>5888</v>
      </c>
      <c r="W77" s="885">
        <v>810</v>
      </c>
    </row>
    <row r="78" spans="19:23" ht="12.75" customHeight="1">
      <c r="S78" s="34" t="s">
        <v>2976</v>
      </c>
      <c r="T78" s="989">
        <v>134.8</v>
      </c>
      <c r="U78" s="1268"/>
      <c r="V78" s="1471" t="s">
        <v>5889</v>
      </c>
      <c r="W78" s="885">
        <v>810</v>
      </c>
    </row>
    <row r="79" spans="19:23" ht="12.75" customHeight="1" thickBot="1">
      <c r="S79" s="33" t="s">
        <v>2977</v>
      </c>
      <c r="T79" s="43"/>
      <c r="U79" s="43"/>
      <c r="V79" s="1472"/>
      <c r="W79" s="885">
        <v>810</v>
      </c>
    </row>
    <row r="80" spans="19:23" ht="24.75" customHeight="1">
      <c r="S80" s="639" t="s">
        <v>2983</v>
      </c>
      <c r="T80" s="1263">
        <v>328.01</v>
      </c>
      <c r="U80" s="1264"/>
      <c r="V80" s="1473" t="s">
        <v>5890</v>
      </c>
      <c r="W80" s="885">
        <v>810</v>
      </c>
    </row>
    <row r="81" spans="19:23" ht="31.5" customHeight="1" thickBot="1">
      <c r="S81" s="638" t="s">
        <v>2984</v>
      </c>
      <c r="T81" s="932"/>
      <c r="U81" s="932"/>
      <c r="V81" s="1302"/>
      <c r="W81" s="885">
        <v>810</v>
      </c>
    </row>
    <row r="82" spans="6:23" ht="12.75">
      <c r="F82" s="1873" t="s">
        <v>4387</v>
      </c>
      <c r="G82" s="1874"/>
      <c r="H82" s="1874"/>
      <c r="I82" s="1874"/>
      <c r="J82" s="1874"/>
      <c r="K82" s="1874"/>
      <c r="L82" s="1874"/>
      <c r="M82" s="1874"/>
      <c r="N82" s="1874"/>
      <c r="O82" s="1874"/>
      <c r="P82" s="1874"/>
      <c r="Q82" s="1874"/>
      <c r="R82" s="1874"/>
      <c r="S82" s="1875"/>
      <c r="T82" s="1259">
        <v>45.99</v>
      </c>
      <c r="U82" s="1260"/>
      <c r="V82" s="1474" t="s">
        <v>5891</v>
      </c>
      <c r="W82" s="885">
        <v>810</v>
      </c>
    </row>
    <row r="83" spans="6:23" ht="12.75">
      <c r="F83" s="1869" t="s">
        <v>2987</v>
      </c>
      <c r="G83" s="1870"/>
      <c r="H83" s="1870"/>
      <c r="I83" s="1870"/>
      <c r="J83" s="1870"/>
      <c r="K83" s="1870"/>
      <c r="L83" s="1870"/>
      <c r="M83" s="1870"/>
      <c r="N83" s="1870"/>
      <c r="O83" s="1870"/>
      <c r="P83" s="1870"/>
      <c r="Q83" s="1870"/>
      <c r="R83" s="1870"/>
      <c r="S83" s="1870"/>
      <c r="T83" s="970">
        <v>371.2</v>
      </c>
      <c r="U83" s="1247"/>
      <c r="V83" s="1475" t="s">
        <v>5892</v>
      </c>
      <c r="W83" s="885">
        <v>810</v>
      </c>
    </row>
    <row r="84" spans="6:23" ht="12.75">
      <c r="F84" s="1869" t="s">
        <v>2988</v>
      </c>
      <c r="G84" s="1870"/>
      <c r="H84" s="1870"/>
      <c r="I84" s="1870"/>
      <c r="J84" s="1870"/>
      <c r="K84" s="1870"/>
      <c r="L84" s="1870"/>
      <c r="M84" s="1870"/>
      <c r="N84" s="1870"/>
      <c r="O84" s="1870"/>
      <c r="P84" s="1870"/>
      <c r="Q84" s="1870"/>
      <c r="R84" s="1870"/>
      <c r="S84" s="1870"/>
      <c r="T84" s="970">
        <v>1043.84</v>
      </c>
      <c r="U84" s="1247"/>
      <c r="V84" s="1475" t="s">
        <v>5893</v>
      </c>
      <c r="W84" s="885">
        <v>810</v>
      </c>
    </row>
    <row r="85" spans="6:23" ht="12.75">
      <c r="F85" s="1869" t="s">
        <v>2989</v>
      </c>
      <c r="G85" s="1870"/>
      <c r="H85" s="1870"/>
      <c r="I85" s="1870"/>
      <c r="J85" s="1870"/>
      <c r="K85" s="1870"/>
      <c r="L85" s="1870"/>
      <c r="M85" s="1870"/>
      <c r="N85" s="1870"/>
      <c r="O85" s="1870"/>
      <c r="P85" s="1870"/>
      <c r="Q85" s="1870"/>
      <c r="R85" s="1870"/>
      <c r="S85" s="1870"/>
      <c r="T85" s="991">
        <v>159.6</v>
      </c>
      <c r="U85" s="1248"/>
      <c r="V85" s="1476" t="s">
        <v>5894</v>
      </c>
      <c r="W85" s="885">
        <v>810</v>
      </c>
    </row>
    <row r="86" spans="6:23" ht="12.75">
      <c r="F86" s="1869" t="s">
        <v>2991</v>
      </c>
      <c r="G86" s="1870"/>
      <c r="H86" s="1870"/>
      <c r="I86" s="1870"/>
      <c r="J86" s="1870"/>
      <c r="K86" s="1870"/>
      <c r="L86" s="1870"/>
      <c r="M86" s="1870"/>
      <c r="N86" s="1870"/>
      <c r="O86" s="1870"/>
      <c r="P86" s="1870"/>
      <c r="Q86" s="1870"/>
      <c r="R86" s="1870"/>
      <c r="S86" s="1870"/>
      <c r="T86" s="992">
        <v>1852.01</v>
      </c>
      <c r="U86" s="1249"/>
      <c r="V86" s="1477" t="s">
        <v>5895</v>
      </c>
      <c r="W86" s="885">
        <v>810</v>
      </c>
    </row>
    <row r="87" spans="6:23" ht="12.75">
      <c r="F87" s="1869" t="s">
        <v>2993</v>
      </c>
      <c r="G87" s="1870"/>
      <c r="H87" s="1870"/>
      <c r="I87" s="1870"/>
      <c r="J87" s="1870"/>
      <c r="K87" s="1870"/>
      <c r="L87" s="1870"/>
      <c r="M87" s="1870"/>
      <c r="N87" s="1870"/>
      <c r="O87" s="1870"/>
      <c r="P87" s="1870"/>
      <c r="Q87" s="1870"/>
      <c r="R87" s="1870"/>
      <c r="S87" s="1870"/>
      <c r="T87" s="993">
        <v>284.28</v>
      </c>
      <c r="U87" s="1250"/>
      <c r="V87" s="1478" t="s">
        <v>5896</v>
      </c>
      <c r="W87" s="885">
        <v>810</v>
      </c>
    </row>
    <row r="88" spans="6:23" ht="12.75">
      <c r="F88" s="1869" t="s">
        <v>2994</v>
      </c>
      <c r="G88" s="1870"/>
      <c r="H88" s="1870"/>
      <c r="I88" s="1870"/>
      <c r="J88" s="1870"/>
      <c r="K88" s="1870"/>
      <c r="L88" s="1870"/>
      <c r="M88" s="1870"/>
      <c r="N88" s="1870"/>
      <c r="O88" s="1870"/>
      <c r="P88" s="1870"/>
      <c r="Q88" s="1870"/>
      <c r="R88" s="1870"/>
      <c r="S88" s="1870"/>
      <c r="T88" s="994">
        <v>75.75</v>
      </c>
      <c r="U88" s="1251"/>
      <c r="V88" s="1479" t="s">
        <v>5897</v>
      </c>
      <c r="W88" s="885">
        <v>810</v>
      </c>
    </row>
    <row r="89" spans="6:23" ht="12.75">
      <c r="F89" s="1869" t="s">
        <v>2996</v>
      </c>
      <c r="G89" s="1870"/>
      <c r="H89" s="1870"/>
      <c r="I89" s="1870"/>
      <c r="J89" s="1870"/>
      <c r="K89" s="1870"/>
      <c r="L89" s="1870"/>
      <c r="M89" s="1870"/>
      <c r="N89" s="1870"/>
      <c r="O89" s="1870"/>
      <c r="P89" s="1870"/>
      <c r="Q89" s="1870"/>
      <c r="R89" s="1870"/>
      <c r="S89" s="1870"/>
      <c r="T89" s="995">
        <v>236.61</v>
      </c>
      <c r="U89" s="1252"/>
      <c r="V89" s="1480" t="s">
        <v>5898</v>
      </c>
      <c r="W89" s="885">
        <v>810</v>
      </c>
    </row>
    <row r="90" spans="6:23" ht="12.75">
      <c r="F90" s="1869" t="s">
        <v>2997</v>
      </c>
      <c r="G90" s="1870"/>
      <c r="H90" s="1870"/>
      <c r="I90" s="1870"/>
      <c r="J90" s="1870"/>
      <c r="K90" s="1870"/>
      <c r="L90" s="1870"/>
      <c r="M90" s="1870"/>
      <c r="N90" s="1870"/>
      <c r="O90" s="1870"/>
      <c r="P90" s="1870"/>
      <c r="Q90" s="1870"/>
      <c r="R90" s="1870"/>
      <c r="S90" s="1870"/>
      <c r="T90" s="996">
        <v>142.21</v>
      </c>
      <c r="U90" s="1253"/>
      <c r="V90" s="1481" t="s">
        <v>5899</v>
      </c>
      <c r="W90" s="885">
        <v>810</v>
      </c>
    </row>
    <row r="91" spans="6:23" ht="12.75">
      <c r="F91" s="1869" t="s">
        <v>2998</v>
      </c>
      <c r="G91" s="1870"/>
      <c r="H91" s="1870"/>
      <c r="I91" s="1870"/>
      <c r="J91" s="1870"/>
      <c r="K91" s="1870"/>
      <c r="L91" s="1870"/>
      <c r="M91" s="1870"/>
      <c r="N91" s="1870"/>
      <c r="O91" s="1870"/>
      <c r="P91" s="1870"/>
      <c r="Q91" s="1870"/>
      <c r="R91" s="1870"/>
      <c r="S91" s="1870"/>
      <c r="T91" s="997">
        <v>142.21</v>
      </c>
      <c r="U91" s="1254"/>
      <c r="V91" s="1482" t="s">
        <v>5900</v>
      </c>
      <c r="W91" s="885">
        <v>810</v>
      </c>
    </row>
    <row r="92" spans="6:23" ht="12.75">
      <c r="F92" s="1869" t="s">
        <v>2999</v>
      </c>
      <c r="G92" s="1870"/>
      <c r="H92" s="1870"/>
      <c r="I92" s="1870"/>
      <c r="J92" s="1870"/>
      <c r="K92" s="1870"/>
      <c r="L92" s="1870"/>
      <c r="M92" s="1870"/>
      <c r="N92" s="1870"/>
      <c r="O92" s="1870"/>
      <c r="P92" s="1870"/>
      <c r="Q92" s="1870"/>
      <c r="R92" s="1870"/>
      <c r="S92" s="1870"/>
      <c r="T92" s="998">
        <v>284.05</v>
      </c>
      <c r="U92" s="1255"/>
      <c r="V92" s="1483" t="s">
        <v>5901</v>
      </c>
      <c r="W92" s="885">
        <v>810</v>
      </c>
    </row>
    <row r="93" spans="6:23" ht="12.75">
      <c r="F93" s="1869" t="s">
        <v>3000</v>
      </c>
      <c r="G93" s="1870"/>
      <c r="H93" s="1870"/>
      <c r="I93" s="1870"/>
      <c r="J93" s="1870"/>
      <c r="K93" s="1870"/>
      <c r="L93" s="1870"/>
      <c r="M93" s="1870"/>
      <c r="N93" s="1870"/>
      <c r="O93" s="1870"/>
      <c r="P93" s="1870"/>
      <c r="Q93" s="1870"/>
      <c r="R93" s="1870"/>
      <c r="S93" s="1870"/>
      <c r="T93" s="999">
        <v>331.03</v>
      </c>
      <c r="U93" s="1256"/>
      <c r="V93" s="1484" t="s">
        <v>5902</v>
      </c>
      <c r="W93" s="885">
        <v>810</v>
      </c>
    </row>
    <row r="94" spans="6:23" ht="13.5" thickBot="1">
      <c r="F94" s="1871" t="s">
        <v>3001</v>
      </c>
      <c r="G94" s="1872"/>
      <c r="H94" s="1872"/>
      <c r="I94" s="1872"/>
      <c r="J94" s="1872"/>
      <c r="K94" s="1872"/>
      <c r="L94" s="1872"/>
      <c r="M94" s="1872"/>
      <c r="N94" s="1872"/>
      <c r="O94" s="1872"/>
      <c r="P94" s="1872"/>
      <c r="Q94" s="1872"/>
      <c r="R94" s="1872"/>
      <c r="S94" s="1872"/>
      <c r="T94" s="1257">
        <v>611.4</v>
      </c>
      <c r="U94" s="1258"/>
      <c r="V94" s="1485" t="s">
        <v>5903</v>
      </c>
      <c r="W94" s="885">
        <v>810</v>
      </c>
    </row>
  </sheetData>
  <sheetProtection selectLockedCells="1" selectUnlockedCells="1"/>
  <mergeCells count="182">
    <mergeCell ref="F91:S91"/>
    <mergeCell ref="F92:S92"/>
    <mergeCell ref="F93:S93"/>
    <mergeCell ref="F94:S94"/>
    <mergeCell ref="F82:S82"/>
    <mergeCell ref="F83:S83"/>
    <mergeCell ref="F84:S84"/>
    <mergeCell ref="F85:S85"/>
    <mergeCell ref="F86:S86"/>
    <mergeCell ref="F87:S87"/>
    <mergeCell ref="F88:S88"/>
    <mergeCell ref="F89:S89"/>
    <mergeCell ref="F90:S90"/>
    <mergeCell ref="O62:P62"/>
    <mergeCell ref="O63:P63"/>
    <mergeCell ref="O64:P64"/>
    <mergeCell ref="O65:P65"/>
    <mergeCell ref="O66:P66"/>
    <mergeCell ref="O67:P67"/>
    <mergeCell ref="O68:P68"/>
    <mergeCell ref="O69:P69"/>
    <mergeCell ref="O73:P73"/>
    <mergeCell ref="O70:P70"/>
    <mergeCell ref="O71:P71"/>
    <mergeCell ref="O72:P72"/>
    <mergeCell ref="A58:F58"/>
    <mergeCell ref="G58:H58"/>
    <mergeCell ref="I58:J58"/>
    <mergeCell ref="K58:L58"/>
    <mergeCell ref="M58:O58"/>
    <mergeCell ref="P58:R58"/>
    <mergeCell ref="O60:P60"/>
    <mergeCell ref="Q60:R60"/>
    <mergeCell ref="O61:P61"/>
    <mergeCell ref="A56:F56"/>
    <mergeCell ref="G56:H56"/>
    <mergeCell ref="I56:J56"/>
    <mergeCell ref="K56:L56"/>
    <mergeCell ref="M56:O56"/>
    <mergeCell ref="P56:R56"/>
    <mergeCell ref="A57:F57"/>
    <mergeCell ref="G57:H57"/>
    <mergeCell ref="I57:J57"/>
    <mergeCell ref="K57:L57"/>
    <mergeCell ref="M57:O57"/>
    <mergeCell ref="P57:R57"/>
    <mergeCell ref="A53:C53"/>
    <mergeCell ref="D53:F53"/>
    <mergeCell ref="G53:I53"/>
    <mergeCell ref="J53:L53"/>
    <mergeCell ref="M53:O53"/>
    <mergeCell ref="P53:R53"/>
    <mergeCell ref="A54:C54"/>
    <mergeCell ref="D54:F54"/>
    <mergeCell ref="G54:I54"/>
    <mergeCell ref="J54:L54"/>
    <mergeCell ref="M54:O54"/>
    <mergeCell ref="P54:R54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48:C48"/>
    <mergeCell ref="D48:F48"/>
    <mergeCell ref="G48:I48"/>
    <mergeCell ref="J48:L48"/>
    <mergeCell ref="M48:O48"/>
    <mergeCell ref="P48:R48"/>
    <mergeCell ref="A49:C49"/>
    <mergeCell ref="D49:F49"/>
    <mergeCell ref="G49:I49"/>
    <mergeCell ref="J49:L49"/>
    <mergeCell ref="M49:O49"/>
    <mergeCell ref="P49:R49"/>
    <mergeCell ref="A45:C45"/>
    <mergeCell ref="D45:F45"/>
    <mergeCell ref="G45:I45"/>
    <mergeCell ref="J45:L45"/>
    <mergeCell ref="M45:O45"/>
    <mergeCell ref="P45:R45"/>
    <mergeCell ref="A47:C47"/>
    <mergeCell ref="D47:F47"/>
    <mergeCell ref="G47:I47"/>
    <mergeCell ref="J47:L47"/>
    <mergeCell ref="M47:O47"/>
    <mergeCell ref="P47:R47"/>
    <mergeCell ref="P41:R41"/>
    <mergeCell ref="A44:C44"/>
    <mergeCell ref="D44:F44"/>
    <mergeCell ref="G44:I44"/>
    <mergeCell ref="J44:L44"/>
    <mergeCell ref="M44:O44"/>
    <mergeCell ref="H40:L40"/>
    <mergeCell ref="M40:O40"/>
    <mergeCell ref="A41:C41"/>
    <mergeCell ref="D41:G41"/>
    <mergeCell ref="H41:L41"/>
    <mergeCell ref="M41:O41"/>
    <mergeCell ref="H38:L38"/>
    <mergeCell ref="M38:O38"/>
    <mergeCell ref="P44:R44"/>
    <mergeCell ref="A39:C39"/>
    <mergeCell ref="D39:G39"/>
    <mergeCell ref="H39:L39"/>
    <mergeCell ref="M39:O39"/>
    <mergeCell ref="P39:R39"/>
    <mergeCell ref="A40:C40"/>
    <mergeCell ref="D40:G40"/>
    <mergeCell ref="J11:L11"/>
    <mergeCell ref="M11:O11"/>
    <mergeCell ref="P40:R40"/>
    <mergeCell ref="A37:C37"/>
    <mergeCell ref="D37:G37"/>
    <mergeCell ref="H37:L37"/>
    <mergeCell ref="M37:O37"/>
    <mergeCell ref="P37:R37"/>
    <mergeCell ref="A38:C38"/>
    <mergeCell ref="D38:G38"/>
    <mergeCell ref="B11:B12"/>
    <mergeCell ref="C11:C12"/>
    <mergeCell ref="D11:D12"/>
    <mergeCell ref="E11:E12"/>
    <mergeCell ref="F11:F12"/>
    <mergeCell ref="G11:I11"/>
    <mergeCell ref="Q68:R68"/>
    <mergeCell ref="Q69:R69"/>
    <mergeCell ref="A5:F5"/>
    <mergeCell ref="G5:L5"/>
    <mergeCell ref="M5:R5"/>
    <mergeCell ref="A6:F6"/>
    <mergeCell ref="G6:L6"/>
    <mergeCell ref="M6:R6"/>
    <mergeCell ref="A9:F9"/>
    <mergeCell ref="P38:R38"/>
    <mergeCell ref="G9:R10"/>
    <mergeCell ref="A10:C10"/>
    <mergeCell ref="D10:F10"/>
    <mergeCell ref="P11:R11"/>
    <mergeCell ref="A35:C35"/>
    <mergeCell ref="D35:G35"/>
    <mergeCell ref="H35:L35"/>
    <mergeCell ref="M35:O35"/>
    <mergeCell ref="P35:R35"/>
    <mergeCell ref="A11:A12"/>
    <mergeCell ref="A36:C36"/>
    <mergeCell ref="D36:G36"/>
    <mergeCell ref="H36:L36"/>
    <mergeCell ref="M36:O36"/>
    <mergeCell ref="P36:R36"/>
    <mergeCell ref="Q70:R70"/>
    <mergeCell ref="A67:N67"/>
    <mergeCell ref="A68:N68"/>
    <mergeCell ref="A69:N69"/>
    <mergeCell ref="A70:N70"/>
    <mergeCell ref="Q72:R72"/>
    <mergeCell ref="Q73:R73"/>
    <mergeCell ref="A60:N60"/>
    <mergeCell ref="A61:N61"/>
    <mergeCell ref="A62:N62"/>
    <mergeCell ref="A63:N63"/>
    <mergeCell ref="A64:N64"/>
    <mergeCell ref="A65:N65"/>
    <mergeCell ref="A66:N66"/>
    <mergeCell ref="Q67:R67"/>
    <mergeCell ref="A71:N71"/>
    <mergeCell ref="A72:N72"/>
    <mergeCell ref="A73:N73"/>
    <mergeCell ref="Q61:R61"/>
    <mergeCell ref="Q62:R62"/>
    <mergeCell ref="Q63:R63"/>
    <mergeCell ref="Q64:R64"/>
    <mergeCell ref="Q65:R65"/>
    <mergeCell ref="Q66:R66"/>
    <mergeCell ref="Q71:R71"/>
  </mergeCells>
  <hyperlinks>
    <hyperlink ref="R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&amp;C52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M1:Z58"/>
  <sheetViews>
    <sheetView view="pageBreakPreview" zoomScale="120" zoomScaleSheetLayoutView="120" zoomScalePageLayoutView="0" workbookViewId="0" topLeftCell="M1">
      <selection activeCell="T2" sqref="T2"/>
    </sheetView>
  </sheetViews>
  <sheetFormatPr defaultColWidth="9.00390625" defaultRowHeight="12.75"/>
  <cols>
    <col min="1" max="12" width="0" style="54" hidden="1" customWidth="1"/>
    <col min="13" max="13" width="13.75390625" style="54" customWidth="1"/>
    <col min="14" max="14" width="17.00390625" style="54" customWidth="1"/>
    <col min="15" max="15" width="10.75390625" style="54" customWidth="1"/>
    <col min="16" max="16" width="12.625" style="54" customWidth="1"/>
    <col min="17" max="18" width="12.375" style="54" customWidth="1"/>
    <col min="19" max="19" width="10.125" style="54" customWidth="1"/>
    <col min="20" max="20" width="8.375" style="54" customWidth="1"/>
    <col min="21" max="21" width="2.875" style="54" customWidth="1"/>
    <col min="22" max="22" width="12.00390625" style="0" customWidth="1"/>
    <col min="23" max="23" width="5.875" style="0" customWidth="1"/>
    <col min="24" max="29" width="2.875" style="54" customWidth="1"/>
    <col min="32" max="16384" width="9.125" style="54" customWidth="1"/>
  </cols>
  <sheetData>
    <row r="1" spans="13:20" ht="9.75" customHeight="1">
      <c r="M1" s="55" t="s">
        <v>7</v>
      </c>
      <c r="T1" s="1597" t="s">
        <v>6553</v>
      </c>
    </row>
    <row r="2" spans="13:20" ht="12" customHeight="1">
      <c r="M2" s="1576" t="s">
        <v>3224</v>
      </c>
      <c r="N2" s="1211"/>
      <c r="O2" s="1211"/>
      <c r="P2" s="1211"/>
      <c r="Q2" s="1211"/>
      <c r="R2" s="1211"/>
      <c r="S2" s="1211"/>
      <c r="T2" s="1214"/>
    </row>
    <row r="3" spans="13:19" ht="21" customHeight="1">
      <c r="M3" s="6" t="s">
        <v>3002</v>
      </c>
      <c r="N3" s="37"/>
      <c r="O3" s="37"/>
      <c r="P3" s="37"/>
      <c r="Q3" s="37"/>
      <c r="R3" s="37"/>
      <c r="S3" s="37"/>
    </row>
    <row r="4" spans="13:20" ht="15" customHeight="1">
      <c r="M4" s="6" t="s">
        <v>3225</v>
      </c>
      <c r="N4" s="19"/>
      <c r="O4" s="19"/>
      <c r="P4" s="19"/>
      <c r="Q4" s="19"/>
      <c r="R4" s="19"/>
      <c r="S4" s="1729" t="s">
        <v>3226</v>
      </c>
      <c r="T4" s="1729"/>
    </row>
    <row r="5" spans="13:20" ht="35.25" customHeight="1" thickBot="1">
      <c r="M5" s="1743" t="s">
        <v>3227</v>
      </c>
      <c r="N5" s="1743"/>
      <c r="O5" s="1743"/>
      <c r="P5" s="1743"/>
      <c r="Q5" s="1743"/>
      <c r="R5" s="1743"/>
      <c r="S5" s="1743"/>
      <c r="T5" s="1743"/>
    </row>
    <row r="6" spans="13:20" ht="22.5" customHeight="1" thickBot="1">
      <c r="M6" s="36" t="s">
        <v>160</v>
      </c>
      <c r="N6" s="48" t="s">
        <v>1436</v>
      </c>
      <c r="O6" s="48" t="s">
        <v>3006</v>
      </c>
      <c r="P6" s="2" t="s">
        <v>3228</v>
      </c>
      <c r="Q6" s="1747" t="s">
        <v>6408</v>
      </c>
      <c r="R6" s="1749"/>
      <c r="S6" s="26" t="s">
        <v>3229</v>
      </c>
      <c r="T6" s="21" t="s">
        <v>17</v>
      </c>
    </row>
    <row r="7" spans="13:26" ht="12" customHeight="1">
      <c r="M7" s="35" t="s">
        <v>3230</v>
      </c>
      <c r="N7" s="46" t="s">
        <v>3231</v>
      </c>
      <c r="O7" s="46" t="s">
        <v>1978</v>
      </c>
      <c r="P7" s="46" t="s">
        <v>3232</v>
      </c>
      <c r="Q7" s="1689">
        <v>1.7</v>
      </c>
      <c r="R7" s="1689"/>
      <c r="S7" s="25" t="s">
        <v>3233</v>
      </c>
      <c r="T7" s="1335">
        <v>79.09</v>
      </c>
      <c r="V7" s="93" t="s">
        <v>6170</v>
      </c>
      <c r="W7" s="93">
        <v>978</v>
      </c>
      <c r="Z7" s="86"/>
    </row>
    <row r="8" spans="13:23" ht="12" customHeight="1">
      <c r="M8" s="34" t="s">
        <v>3234</v>
      </c>
      <c r="N8" s="49" t="s">
        <v>3235</v>
      </c>
      <c r="O8" s="49" t="s">
        <v>1842</v>
      </c>
      <c r="P8" s="49" t="s">
        <v>3232</v>
      </c>
      <c r="Q8" s="1686">
        <v>2.3</v>
      </c>
      <c r="R8" s="1686"/>
      <c r="S8" s="30" t="s">
        <v>3233</v>
      </c>
      <c r="T8" s="1308">
        <v>79.09</v>
      </c>
      <c r="V8" s="96" t="s">
        <v>6171</v>
      </c>
      <c r="W8" s="93">
        <v>978</v>
      </c>
    </row>
    <row r="9" spans="13:23" ht="12" customHeight="1">
      <c r="M9" s="34" t="s">
        <v>3236</v>
      </c>
      <c r="N9" s="49" t="s">
        <v>3237</v>
      </c>
      <c r="O9" s="49" t="s">
        <v>1114</v>
      </c>
      <c r="P9" s="49" t="s">
        <v>3232</v>
      </c>
      <c r="Q9" s="1686">
        <v>2.3</v>
      </c>
      <c r="R9" s="1686"/>
      <c r="S9" s="30" t="s">
        <v>3233</v>
      </c>
      <c r="T9" s="894">
        <v>84.12</v>
      </c>
      <c r="V9" s="885" t="s">
        <v>6172</v>
      </c>
      <c r="W9" s="93">
        <v>978</v>
      </c>
    </row>
    <row r="10" spans="13:23" ht="12" customHeight="1">
      <c r="M10" s="34" t="s">
        <v>3238</v>
      </c>
      <c r="N10" s="49" t="s">
        <v>3239</v>
      </c>
      <c r="O10" s="49" t="s">
        <v>1978</v>
      </c>
      <c r="P10" s="49" t="s">
        <v>3232</v>
      </c>
      <c r="Q10" s="1686">
        <v>1.7</v>
      </c>
      <c r="R10" s="1686"/>
      <c r="S10" s="30" t="s">
        <v>3048</v>
      </c>
      <c r="T10" s="1272">
        <v>118.52</v>
      </c>
      <c r="V10" s="98" t="s">
        <v>6173</v>
      </c>
      <c r="W10" s="93">
        <v>978</v>
      </c>
    </row>
    <row r="11" spans="13:23" ht="12" customHeight="1">
      <c r="M11" s="34" t="s">
        <v>3240</v>
      </c>
      <c r="N11" s="49" t="s">
        <v>3241</v>
      </c>
      <c r="O11" s="49" t="s">
        <v>1842</v>
      </c>
      <c r="P11" s="49" t="s">
        <v>3232</v>
      </c>
      <c r="Q11" s="1686">
        <v>2.3</v>
      </c>
      <c r="R11" s="1686"/>
      <c r="S11" s="30" t="s">
        <v>3048</v>
      </c>
      <c r="T11" s="1273">
        <v>118.52</v>
      </c>
      <c r="V11" s="101" t="s">
        <v>6174</v>
      </c>
      <c r="W11" s="93">
        <v>978</v>
      </c>
    </row>
    <row r="12" spans="13:23" ht="12" customHeight="1">
      <c r="M12" s="34" t="s">
        <v>3242</v>
      </c>
      <c r="N12" s="49" t="s">
        <v>3243</v>
      </c>
      <c r="O12" s="49" t="s">
        <v>1114</v>
      </c>
      <c r="P12" s="49" t="s">
        <v>3232</v>
      </c>
      <c r="Q12" s="1686">
        <v>2.3</v>
      </c>
      <c r="R12" s="1686"/>
      <c r="S12" s="30" t="s">
        <v>3048</v>
      </c>
      <c r="T12" s="1274">
        <v>122.01</v>
      </c>
      <c r="V12" s="103" t="s">
        <v>6175</v>
      </c>
      <c r="W12" s="93">
        <v>978</v>
      </c>
    </row>
    <row r="13" spans="13:23" ht="12" customHeight="1" thickBot="1">
      <c r="M13" s="33" t="s">
        <v>3244</v>
      </c>
      <c r="N13" s="1687" t="s">
        <v>3245</v>
      </c>
      <c r="O13" s="1687"/>
      <c r="P13" s="1687"/>
      <c r="Q13" s="1687"/>
      <c r="R13" s="1687"/>
      <c r="S13" s="29"/>
      <c r="T13" s="1336">
        <v>8.03</v>
      </c>
      <c r="V13" s="105" t="s">
        <v>6176</v>
      </c>
      <c r="W13" s="93">
        <v>978</v>
      </c>
    </row>
    <row r="14" spans="13:23" ht="13.5" customHeight="1">
      <c r="M14" s="9" t="s">
        <v>3246</v>
      </c>
      <c r="N14" s="19"/>
      <c r="O14" s="19"/>
      <c r="P14" s="19"/>
      <c r="Q14" s="19"/>
      <c r="R14" s="19"/>
      <c r="S14" s="1729" t="s">
        <v>3247</v>
      </c>
      <c r="T14" s="1729"/>
      <c r="W14" s="93">
        <v>978</v>
      </c>
    </row>
    <row r="15" spans="13:23" ht="13.5" customHeight="1" thickBot="1">
      <c r="M15" s="9" t="s">
        <v>3248</v>
      </c>
      <c r="N15" s="19"/>
      <c r="O15" s="19"/>
      <c r="P15" s="19"/>
      <c r="Q15" s="19"/>
      <c r="R15" s="19"/>
      <c r="S15" s="1729"/>
      <c r="T15" s="1729"/>
      <c r="W15" s="93">
        <v>978</v>
      </c>
    </row>
    <row r="16" spans="13:23" ht="12.75" customHeight="1">
      <c r="M16" s="1734" t="s">
        <v>160</v>
      </c>
      <c r="N16" s="1685" t="s">
        <v>1436</v>
      </c>
      <c r="O16" s="1685" t="s">
        <v>3006</v>
      </c>
      <c r="P16" s="1721" t="s">
        <v>3228</v>
      </c>
      <c r="Q16" s="1685" t="s">
        <v>3249</v>
      </c>
      <c r="R16" s="1685"/>
      <c r="S16" s="1715" t="s">
        <v>3229</v>
      </c>
      <c r="T16" s="1813" t="s">
        <v>17</v>
      </c>
      <c r="W16" s="93">
        <v>978</v>
      </c>
    </row>
    <row r="17" spans="13:23" ht="14.25" customHeight="1" thickBot="1">
      <c r="M17" s="1736"/>
      <c r="N17" s="1687"/>
      <c r="O17" s="1687"/>
      <c r="P17" s="1723"/>
      <c r="Q17" s="43" t="s">
        <v>3250</v>
      </c>
      <c r="R17" s="43" t="s">
        <v>3251</v>
      </c>
      <c r="S17" s="1711"/>
      <c r="T17" s="1811"/>
      <c r="W17" s="93">
        <v>978</v>
      </c>
    </row>
    <row r="18" spans="13:23" ht="12" customHeight="1">
      <c r="M18" s="35" t="s">
        <v>3252</v>
      </c>
      <c r="N18" s="46" t="s">
        <v>3253</v>
      </c>
      <c r="O18" s="46" t="s">
        <v>1978</v>
      </c>
      <c r="P18" s="46" t="s">
        <v>3232</v>
      </c>
      <c r="Q18" s="46">
        <v>2.9</v>
      </c>
      <c r="R18" s="46">
        <v>4.2</v>
      </c>
      <c r="S18" s="25" t="s">
        <v>3233</v>
      </c>
      <c r="T18" s="1276">
        <v>73.78</v>
      </c>
      <c r="V18" s="107" t="s">
        <v>6177</v>
      </c>
      <c r="W18" s="93">
        <v>978</v>
      </c>
    </row>
    <row r="19" spans="13:23" ht="12" customHeight="1">
      <c r="M19" s="34" t="s">
        <v>3254</v>
      </c>
      <c r="N19" s="49" t="s">
        <v>3255</v>
      </c>
      <c r="O19" s="49" t="s">
        <v>1842</v>
      </c>
      <c r="P19" s="49" t="s">
        <v>3232</v>
      </c>
      <c r="Q19" s="49">
        <v>3.5</v>
      </c>
      <c r="R19" s="49">
        <v>5.3</v>
      </c>
      <c r="S19" s="30" t="s">
        <v>3233</v>
      </c>
      <c r="T19" s="1276">
        <v>85.13</v>
      </c>
      <c r="V19" s="107" t="s">
        <v>6178</v>
      </c>
      <c r="W19" s="93">
        <v>978</v>
      </c>
    </row>
    <row r="20" spans="13:23" ht="12" customHeight="1">
      <c r="M20" s="34" t="s">
        <v>3256</v>
      </c>
      <c r="N20" s="49" t="s">
        <v>3257</v>
      </c>
      <c r="O20" s="49" t="s">
        <v>1114</v>
      </c>
      <c r="P20" s="49" t="s">
        <v>3232</v>
      </c>
      <c r="Q20" s="49">
        <v>4</v>
      </c>
      <c r="R20" s="49">
        <v>6.2</v>
      </c>
      <c r="S20" s="30" t="s">
        <v>3233</v>
      </c>
      <c r="T20" s="1277">
        <v>41.79</v>
      </c>
      <c r="V20" s="117" t="s">
        <v>6179</v>
      </c>
      <c r="W20" s="93">
        <v>978</v>
      </c>
    </row>
    <row r="21" spans="13:23" ht="12" customHeight="1">
      <c r="M21" s="34" t="s">
        <v>3258</v>
      </c>
      <c r="N21" s="49" t="s">
        <v>3259</v>
      </c>
      <c r="O21" s="49" t="s">
        <v>1978</v>
      </c>
      <c r="P21" s="49" t="s">
        <v>3232</v>
      </c>
      <c r="Q21" s="49">
        <v>2.9</v>
      </c>
      <c r="R21" s="49">
        <v>4.2</v>
      </c>
      <c r="S21" s="30" t="s">
        <v>3048</v>
      </c>
      <c r="T21" s="1278">
        <v>148.85</v>
      </c>
      <c r="V21" s="119" t="s">
        <v>6180</v>
      </c>
      <c r="W21" s="93">
        <v>978</v>
      </c>
    </row>
    <row r="22" spans="13:23" ht="12" customHeight="1">
      <c r="M22" s="34" t="s">
        <v>3260</v>
      </c>
      <c r="N22" s="49" t="s">
        <v>3261</v>
      </c>
      <c r="O22" s="49" t="s">
        <v>1842</v>
      </c>
      <c r="P22" s="49" t="s">
        <v>3232</v>
      </c>
      <c r="Q22" s="49">
        <v>3.5</v>
      </c>
      <c r="R22" s="49">
        <v>5.3</v>
      </c>
      <c r="S22" s="30" t="s">
        <v>3048</v>
      </c>
      <c r="T22" s="1282">
        <v>160.2</v>
      </c>
      <c r="V22" s="121" t="s">
        <v>6181</v>
      </c>
      <c r="W22" s="93">
        <v>978</v>
      </c>
    </row>
    <row r="23" spans="13:23" ht="12" customHeight="1" thickBot="1">
      <c r="M23" s="33" t="s">
        <v>3262</v>
      </c>
      <c r="N23" s="43" t="s">
        <v>3263</v>
      </c>
      <c r="O23" s="43" t="s">
        <v>1114</v>
      </c>
      <c r="P23" s="43" t="s">
        <v>3232</v>
      </c>
      <c r="Q23" s="43">
        <v>4</v>
      </c>
      <c r="R23" s="43">
        <v>6.2</v>
      </c>
      <c r="S23" s="29" t="s">
        <v>3048</v>
      </c>
      <c r="T23" s="1337">
        <v>71.68</v>
      </c>
      <c r="V23" s="123" t="s">
        <v>6182</v>
      </c>
      <c r="W23" s="93">
        <v>978</v>
      </c>
    </row>
    <row r="24" spans="13:23" ht="9" customHeight="1">
      <c r="M24" s="19"/>
      <c r="N24" s="19"/>
      <c r="O24" s="19"/>
      <c r="P24" s="19"/>
      <c r="Q24" s="19"/>
      <c r="R24" s="19"/>
      <c r="S24" s="19"/>
      <c r="T24" s="19"/>
      <c r="W24" s="93">
        <v>978</v>
      </c>
    </row>
    <row r="25" spans="13:23" ht="18" customHeight="1">
      <c r="M25" s="1837" t="s">
        <v>3264</v>
      </c>
      <c r="N25" s="1837"/>
      <c r="O25" s="7"/>
      <c r="P25" s="7"/>
      <c r="Q25" s="7"/>
      <c r="R25" s="1729" t="s">
        <v>3265</v>
      </c>
      <c r="S25" s="1729"/>
      <c r="T25" s="1729"/>
      <c r="W25" s="93">
        <v>978</v>
      </c>
    </row>
    <row r="26" spans="13:23" ht="27" customHeight="1" thickBot="1">
      <c r="M26" s="1743" t="s">
        <v>3266</v>
      </c>
      <c r="N26" s="1743"/>
      <c r="O26" s="1743"/>
      <c r="P26" s="1743"/>
      <c r="Q26" s="1743"/>
      <c r="R26" s="1743"/>
      <c r="S26" s="1743"/>
      <c r="T26" s="1743"/>
      <c r="W26" s="93">
        <v>978</v>
      </c>
    </row>
    <row r="27" spans="13:23" ht="12.75" customHeight="1">
      <c r="M27" s="1734" t="s">
        <v>160</v>
      </c>
      <c r="N27" s="1685" t="s">
        <v>1436</v>
      </c>
      <c r="O27" s="1685" t="s">
        <v>3006</v>
      </c>
      <c r="P27" s="1721" t="s">
        <v>3228</v>
      </c>
      <c r="Q27" s="1685" t="s">
        <v>3249</v>
      </c>
      <c r="R27" s="1685"/>
      <c r="S27" s="1715" t="s">
        <v>3229</v>
      </c>
      <c r="T27" s="1813" t="s">
        <v>17</v>
      </c>
      <c r="W27" s="93">
        <v>978</v>
      </c>
    </row>
    <row r="28" spans="13:23" ht="15.75" customHeight="1" thickBot="1">
      <c r="M28" s="1736"/>
      <c r="N28" s="1687"/>
      <c r="O28" s="1687"/>
      <c r="P28" s="1723"/>
      <c r="Q28" s="43" t="s">
        <v>3250</v>
      </c>
      <c r="R28" s="43" t="s">
        <v>3251</v>
      </c>
      <c r="S28" s="1711"/>
      <c r="T28" s="1811"/>
      <c r="W28" s="93">
        <v>978</v>
      </c>
    </row>
    <row r="29" spans="13:23" ht="12" customHeight="1">
      <c r="M29" s="35" t="s">
        <v>3267</v>
      </c>
      <c r="N29" s="46" t="s">
        <v>3268</v>
      </c>
      <c r="O29" s="46" t="s">
        <v>1978</v>
      </c>
      <c r="P29" s="46" t="s">
        <v>3232</v>
      </c>
      <c r="Q29" s="46">
        <v>2</v>
      </c>
      <c r="R29" s="46">
        <v>3.4</v>
      </c>
      <c r="S29" s="25" t="s">
        <v>3233</v>
      </c>
      <c r="T29" s="1284">
        <v>76.14</v>
      </c>
      <c r="V29" s="127" t="s">
        <v>6183</v>
      </c>
      <c r="W29" s="93">
        <v>978</v>
      </c>
    </row>
    <row r="30" spans="13:23" ht="12" customHeight="1">
      <c r="M30" s="34" t="s">
        <v>3269</v>
      </c>
      <c r="N30" s="49" t="s">
        <v>3270</v>
      </c>
      <c r="O30" s="49" t="s">
        <v>1111</v>
      </c>
      <c r="P30" s="49" t="s">
        <v>3232</v>
      </c>
      <c r="Q30" s="49">
        <v>2.3</v>
      </c>
      <c r="R30" s="49">
        <v>4.4</v>
      </c>
      <c r="S30" s="30" t="s">
        <v>3233</v>
      </c>
      <c r="T30" s="1285">
        <v>40.79</v>
      </c>
      <c r="V30" s="129" t="s">
        <v>6184</v>
      </c>
      <c r="W30" s="93">
        <v>978</v>
      </c>
    </row>
    <row r="31" spans="13:23" ht="12" customHeight="1">
      <c r="M31" s="34" t="s">
        <v>3271</v>
      </c>
      <c r="N31" s="49" t="s">
        <v>3272</v>
      </c>
      <c r="O31" s="49" t="s">
        <v>3273</v>
      </c>
      <c r="P31" s="49" t="s">
        <v>3232</v>
      </c>
      <c r="Q31" s="49">
        <v>3</v>
      </c>
      <c r="R31" s="49">
        <v>5.2</v>
      </c>
      <c r="S31" s="30" t="s">
        <v>3233</v>
      </c>
      <c r="T31" s="1338">
        <v>89.26</v>
      </c>
      <c r="V31" s="131" t="s">
        <v>6185</v>
      </c>
      <c r="W31" s="93">
        <v>978</v>
      </c>
    </row>
    <row r="32" spans="13:23" ht="12" customHeight="1">
      <c r="M32" s="34" t="s">
        <v>3274</v>
      </c>
      <c r="N32" s="49" t="s">
        <v>3275</v>
      </c>
      <c r="O32" s="49" t="s">
        <v>1978</v>
      </c>
      <c r="P32" s="49" t="s">
        <v>3232</v>
      </c>
      <c r="Q32" s="49">
        <v>2</v>
      </c>
      <c r="R32" s="49">
        <v>3.4</v>
      </c>
      <c r="S32" s="30" t="s">
        <v>3048</v>
      </c>
      <c r="T32" s="1339">
        <v>87.73</v>
      </c>
      <c r="V32" s="136" t="s">
        <v>6186</v>
      </c>
      <c r="W32" s="93">
        <v>978</v>
      </c>
    </row>
    <row r="33" spans="13:23" ht="12" customHeight="1">
      <c r="M33" s="34" t="s">
        <v>3276</v>
      </c>
      <c r="N33" s="49" t="s">
        <v>3277</v>
      </c>
      <c r="O33" s="49" t="s">
        <v>1842</v>
      </c>
      <c r="P33" s="49" t="s">
        <v>3232</v>
      </c>
      <c r="Q33" s="49">
        <v>2.3</v>
      </c>
      <c r="R33" s="49">
        <v>4.4</v>
      </c>
      <c r="S33" s="30" t="s">
        <v>3048</v>
      </c>
      <c r="T33" s="1280">
        <v>93.16</v>
      </c>
      <c r="V33" s="138" t="s">
        <v>6187</v>
      </c>
      <c r="W33" s="93">
        <v>978</v>
      </c>
    </row>
    <row r="34" spans="13:23" ht="12" customHeight="1" thickBot="1">
      <c r="M34" s="33" t="s">
        <v>3278</v>
      </c>
      <c r="N34" s="43" t="s">
        <v>3279</v>
      </c>
      <c r="O34" s="43" t="s">
        <v>3273</v>
      </c>
      <c r="P34" s="43" t="s">
        <v>3232</v>
      </c>
      <c r="Q34" s="43">
        <v>3</v>
      </c>
      <c r="R34" s="43">
        <v>5.2</v>
      </c>
      <c r="S34" s="29" t="s">
        <v>3048</v>
      </c>
      <c r="T34" s="1340">
        <v>100.85</v>
      </c>
      <c r="V34" s="140" t="s">
        <v>6188</v>
      </c>
      <c r="W34" s="93">
        <v>978</v>
      </c>
    </row>
    <row r="35" spans="13:23" ht="18" customHeight="1">
      <c r="M35" s="1737"/>
      <c r="N35" s="1737"/>
      <c r="O35" s="1737"/>
      <c r="P35" s="19"/>
      <c r="Q35" s="19"/>
      <c r="R35" s="1729" t="s">
        <v>3280</v>
      </c>
      <c r="S35" s="1729"/>
      <c r="T35" s="1729"/>
      <c r="W35" s="93">
        <v>978</v>
      </c>
    </row>
    <row r="36" spans="13:23" ht="23.25" customHeight="1" thickBot="1">
      <c r="M36" s="1743" t="s">
        <v>3281</v>
      </c>
      <c r="N36" s="1743"/>
      <c r="O36" s="1743"/>
      <c r="P36" s="1743"/>
      <c r="Q36" s="1743"/>
      <c r="R36" s="1743"/>
      <c r="S36" s="1743"/>
      <c r="T36" s="1743"/>
      <c r="W36" s="93">
        <v>978</v>
      </c>
    </row>
    <row r="37" spans="13:23" ht="12" customHeight="1">
      <c r="M37" s="17" t="s">
        <v>3282</v>
      </c>
      <c r="N37" s="41" t="s">
        <v>3283</v>
      </c>
      <c r="O37" s="41" t="s">
        <v>1978</v>
      </c>
      <c r="P37" s="41" t="s">
        <v>3232</v>
      </c>
      <c r="Q37" s="41">
        <v>2</v>
      </c>
      <c r="R37" s="41">
        <v>3.4</v>
      </c>
      <c r="S37" s="31" t="s">
        <v>3233</v>
      </c>
      <c r="T37" s="1215">
        <v>112.5</v>
      </c>
      <c r="W37" s="93">
        <v>978</v>
      </c>
    </row>
    <row r="38" spans="13:23" ht="12" customHeight="1">
      <c r="M38" s="34" t="s">
        <v>3284</v>
      </c>
      <c r="N38" s="49" t="s">
        <v>3285</v>
      </c>
      <c r="O38" s="49" t="s">
        <v>1842</v>
      </c>
      <c r="P38" s="49" t="s">
        <v>3232</v>
      </c>
      <c r="Q38" s="49">
        <v>2.3</v>
      </c>
      <c r="R38" s="49">
        <v>4.4</v>
      </c>
      <c r="S38" s="30" t="s">
        <v>3233</v>
      </c>
      <c r="T38" s="28">
        <v>118.01</v>
      </c>
      <c r="W38" s="93">
        <v>978</v>
      </c>
    </row>
    <row r="39" spans="13:23" ht="12" customHeight="1">
      <c r="M39" s="34" t="s">
        <v>3286</v>
      </c>
      <c r="N39" s="49" t="s">
        <v>3287</v>
      </c>
      <c r="O39" s="49" t="s">
        <v>3273</v>
      </c>
      <c r="P39" s="49" t="s">
        <v>3232</v>
      </c>
      <c r="Q39" s="49">
        <v>3</v>
      </c>
      <c r="R39" s="49">
        <v>5.2</v>
      </c>
      <c r="S39" s="30" t="s">
        <v>3233</v>
      </c>
      <c r="T39" s="28">
        <v>125.82</v>
      </c>
      <c r="W39" s="93">
        <v>978</v>
      </c>
    </row>
    <row r="40" spans="13:23" ht="12" customHeight="1">
      <c r="M40" s="34" t="s">
        <v>3288</v>
      </c>
      <c r="N40" s="49" t="s">
        <v>3289</v>
      </c>
      <c r="O40" s="49" t="s">
        <v>1978</v>
      </c>
      <c r="P40" s="49" t="s">
        <v>3232</v>
      </c>
      <c r="Q40" s="49">
        <v>2</v>
      </c>
      <c r="R40" s="49">
        <v>3.4</v>
      </c>
      <c r="S40" s="30" t="s">
        <v>3048</v>
      </c>
      <c r="T40" s="28">
        <v>128.1</v>
      </c>
      <c r="W40" s="93">
        <v>978</v>
      </c>
    </row>
    <row r="41" spans="13:23" ht="12" customHeight="1">
      <c r="M41" s="34" t="s">
        <v>3290</v>
      </c>
      <c r="N41" s="49" t="s">
        <v>3291</v>
      </c>
      <c r="O41" s="49" t="s">
        <v>1842</v>
      </c>
      <c r="P41" s="49" t="s">
        <v>3232</v>
      </c>
      <c r="Q41" s="49">
        <v>2.3</v>
      </c>
      <c r="R41" s="49">
        <v>4.4</v>
      </c>
      <c r="S41" s="30" t="s">
        <v>3048</v>
      </c>
      <c r="T41" s="28">
        <v>133.61</v>
      </c>
      <c r="W41" s="93">
        <v>978</v>
      </c>
    </row>
    <row r="42" spans="13:23" ht="12" customHeight="1" thickBot="1">
      <c r="M42" s="33" t="s">
        <v>3292</v>
      </c>
      <c r="N42" s="43" t="s">
        <v>3293</v>
      </c>
      <c r="O42" s="43" t="s">
        <v>3273</v>
      </c>
      <c r="P42" s="43" t="s">
        <v>3232</v>
      </c>
      <c r="Q42" s="43">
        <v>3</v>
      </c>
      <c r="R42" s="43">
        <v>5.2</v>
      </c>
      <c r="S42" s="29" t="s">
        <v>3048</v>
      </c>
      <c r="T42" s="27">
        <v>141.4</v>
      </c>
      <c r="W42" s="93">
        <v>978</v>
      </c>
    </row>
    <row r="43" spans="13:23" ht="18" customHeight="1" thickBot="1">
      <c r="M43" s="9" t="s">
        <v>3294</v>
      </c>
      <c r="N43" s="19"/>
      <c r="O43" s="19"/>
      <c r="P43" s="19"/>
      <c r="Q43" s="19"/>
      <c r="R43" s="19"/>
      <c r="S43" s="19"/>
      <c r="T43" s="19"/>
      <c r="W43" s="93">
        <v>978</v>
      </c>
    </row>
    <row r="44" spans="13:23" ht="12" customHeight="1">
      <c r="M44" s="17" t="s">
        <v>3295</v>
      </c>
      <c r="N44" s="1685" t="s">
        <v>3296</v>
      </c>
      <c r="O44" s="1685"/>
      <c r="P44" s="1685"/>
      <c r="Q44" s="1685"/>
      <c r="R44" s="1685"/>
      <c r="S44" s="1715"/>
      <c r="T44" s="1215">
        <v>42.23</v>
      </c>
      <c r="W44" s="93">
        <v>978</v>
      </c>
    </row>
    <row r="45" spans="13:23" ht="12" customHeight="1">
      <c r="M45" s="34" t="s">
        <v>3297</v>
      </c>
      <c r="N45" s="1686" t="s">
        <v>3298</v>
      </c>
      <c r="O45" s="1686"/>
      <c r="P45" s="1686"/>
      <c r="Q45" s="1686"/>
      <c r="R45" s="1686"/>
      <c r="S45" s="1710"/>
      <c r="T45" s="28">
        <v>45.22</v>
      </c>
      <c r="W45" s="93">
        <v>978</v>
      </c>
    </row>
    <row r="46" spans="13:23" ht="12" customHeight="1" thickBot="1">
      <c r="M46" s="33" t="s">
        <v>3299</v>
      </c>
      <c r="N46" s="1687" t="s">
        <v>3300</v>
      </c>
      <c r="O46" s="1687"/>
      <c r="P46" s="1687"/>
      <c r="Q46" s="1687"/>
      <c r="R46" s="1687"/>
      <c r="S46" s="1711"/>
      <c r="T46" s="27">
        <v>7.08</v>
      </c>
      <c r="W46" s="93">
        <v>978</v>
      </c>
    </row>
    <row r="47" spans="13:23" ht="15" customHeight="1">
      <c r="M47" s="19"/>
      <c r="N47" s="19"/>
      <c r="O47" s="19"/>
      <c r="P47" s="19"/>
      <c r="Q47" s="19"/>
      <c r="R47" s="19"/>
      <c r="S47" s="19"/>
      <c r="T47" s="19"/>
      <c r="W47" s="93">
        <v>978</v>
      </c>
    </row>
    <row r="48" spans="13:23" ht="17.25" customHeight="1">
      <c r="M48" s="6" t="s">
        <v>3301</v>
      </c>
      <c r="N48" s="19"/>
      <c r="O48" s="19"/>
      <c r="P48" s="19"/>
      <c r="Q48" s="19"/>
      <c r="R48" s="19"/>
      <c r="S48" s="19"/>
      <c r="T48" s="39" t="s">
        <v>3302</v>
      </c>
      <c r="W48" s="93">
        <v>978</v>
      </c>
    </row>
    <row r="49" spans="13:23" ht="36.75" customHeight="1" thickBot="1">
      <c r="M49" s="1743" t="s">
        <v>3303</v>
      </c>
      <c r="N49" s="1743"/>
      <c r="O49" s="1743"/>
      <c r="P49" s="1743"/>
      <c r="Q49" s="1743"/>
      <c r="R49" s="1743"/>
      <c r="S49" s="1743"/>
      <c r="T49" s="1743"/>
      <c r="W49" s="93">
        <v>978</v>
      </c>
    </row>
    <row r="50" spans="13:23" ht="12.75" customHeight="1">
      <c r="M50" s="1734" t="s">
        <v>160</v>
      </c>
      <c r="N50" s="1685" t="s">
        <v>1436</v>
      </c>
      <c r="O50" s="1685"/>
      <c r="P50" s="1721" t="s">
        <v>3228</v>
      </c>
      <c r="Q50" s="1685" t="s">
        <v>3249</v>
      </c>
      <c r="R50" s="1685"/>
      <c r="S50" s="1715" t="s">
        <v>3229</v>
      </c>
      <c r="T50" s="1813" t="s">
        <v>17</v>
      </c>
      <c r="W50" s="93">
        <v>978</v>
      </c>
    </row>
    <row r="51" spans="13:23" ht="15.75" customHeight="1" thickBot="1">
      <c r="M51" s="1736"/>
      <c r="N51" s="1687"/>
      <c r="O51" s="1687"/>
      <c r="P51" s="1723"/>
      <c r="Q51" s="43" t="s">
        <v>3250</v>
      </c>
      <c r="R51" s="43" t="s">
        <v>3251</v>
      </c>
      <c r="S51" s="1711"/>
      <c r="T51" s="1811"/>
      <c r="W51" s="93">
        <v>978</v>
      </c>
    </row>
    <row r="52" spans="13:23" ht="12" customHeight="1">
      <c r="M52" s="35" t="s">
        <v>3304</v>
      </c>
      <c r="N52" s="1689" t="s">
        <v>3305</v>
      </c>
      <c r="O52" s="1689"/>
      <c r="P52" s="46" t="s">
        <v>3232</v>
      </c>
      <c r="Q52" s="46">
        <v>2700</v>
      </c>
      <c r="R52" s="46">
        <v>4400</v>
      </c>
      <c r="S52" s="25" t="s">
        <v>3233</v>
      </c>
      <c r="T52" s="20">
        <v>964</v>
      </c>
      <c r="W52" s="93">
        <v>978</v>
      </c>
    </row>
    <row r="53" spans="13:23" ht="12" customHeight="1">
      <c r="M53" s="34" t="s">
        <v>3306</v>
      </c>
      <c r="N53" s="1686" t="s">
        <v>3307</v>
      </c>
      <c r="O53" s="1686"/>
      <c r="P53" s="1686"/>
      <c r="Q53" s="1686"/>
      <c r="R53" s="1686"/>
      <c r="S53" s="1710"/>
      <c r="T53" s="28">
        <v>17.15</v>
      </c>
      <c r="W53" s="93">
        <v>978</v>
      </c>
    </row>
    <row r="54" spans="13:23" ht="12" customHeight="1">
      <c r="M54" s="34" t="s">
        <v>3308</v>
      </c>
      <c r="N54" s="1686" t="s">
        <v>3309</v>
      </c>
      <c r="O54" s="1686"/>
      <c r="P54" s="1686"/>
      <c r="Q54" s="1686"/>
      <c r="R54" s="1686"/>
      <c r="S54" s="1710"/>
      <c r="T54" s="28">
        <v>23.8</v>
      </c>
      <c r="W54" s="93">
        <v>978</v>
      </c>
    </row>
    <row r="55" spans="13:23" ht="12" customHeight="1">
      <c r="M55" s="34" t="s">
        <v>3310</v>
      </c>
      <c r="N55" s="1686" t="s">
        <v>3311</v>
      </c>
      <c r="O55" s="1686"/>
      <c r="P55" s="1686"/>
      <c r="Q55" s="1686"/>
      <c r="R55" s="1686"/>
      <c r="S55" s="1710"/>
      <c r="T55" s="28">
        <v>31</v>
      </c>
      <c r="W55" s="93">
        <v>978</v>
      </c>
    </row>
    <row r="56" spans="13:23" ht="12" customHeight="1" thickBot="1">
      <c r="M56" s="33" t="s">
        <v>3312</v>
      </c>
      <c r="N56" s="1687" t="s">
        <v>3313</v>
      </c>
      <c r="O56" s="1687"/>
      <c r="P56" s="1687"/>
      <c r="Q56" s="1687"/>
      <c r="R56" s="1687"/>
      <c r="S56" s="1711"/>
      <c r="T56" s="27">
        <v>397</v>
      </c>
      <c r="W56" s="93">
        <v>978</v>
      </c>
    </row>
    <row r="57" ht="12.75">
      <c r="W57" s="93"/>
    </row>
    <row r="58" ht="12.75">
      <c r="W58" s="93"/>
    </row>
  </sheetData>
  <sheetProtection selectLockedCells="1" selectUnlockedCells="1"/>
  <mergeCells count="46">
    <mergeCell ref="N52:O52"/>
    <mergeCell ref="N53:S53"/>
    <mergeCell ref="N54:S54"/>
    <mergeCell ref="N55:S55"/>
    <mergeCell ref="N56:S56"/>
    <mergeCell ref="P50:P51"/>
    <mergeCell ref="Q50:R50"/>
    <mergeCell ref="S50:S51"/>
    <mergeCell ref="T50:T51"/>
    <mergeCell ref="S27:S28"/>
    <mergeCell ref="T27:T28"/>
    <mergeCell ref="N45:S45"/>
    <mergeCell ref="N46:S46"/>
    <mergeCell ref="M49:T49"/>
    <mergeCell ref="M50:M51"/>
    <mergeCell ref="N50:O51"/>
    <mergeCell ref="M35:O35"/>
    <mergeCell ref="R35:T35"/>
    <mergeCell ref="M25:N25"/>
    <mergeCell ref="R25:T25"/>
    <mergeCell ref="M36:T36"/>
    <mergeCell ref="N44:S44"/>
    <mergeCell ref="M27:M28"/>
    <mergeCell ref="N27:N28"/>
    <mergeCell ref="O27:O28"/>
    <mergeCell ref="P27:P28"/>
    <mergeCell ref="Q27:R27"/>
    <mergeCell ref="O16:O17"/>
    <mergeCell ref="P16:P17"/>
    <mergeCell ref="Q16:R16"/>
    <mergeCell ref="S16:S17"/>
    <mergeCell ref="T16:T17"/>
    <mergeCell ref="Q10:R10"/>
    <mergeCell ref="Q11:R11"/>
    <mergeCell ref="Q12:R12"/>
    <mergeCell ref="N13:R13"/>
    <mergeCell ref="S4:T4"/>
    <mergeCell ref="M5:T5"/>
    <mergeCell ref="Q6:R6"/>
    <mergeCell ref="Q7:R7"/>
    <mergeCell ref="Q8:R8"/>
    <mergeCell ref="M26:T26"/>
    <mergeCell ref="Q9:R9"/>
    <mergeCell ref="S14:T15"/>
    <mergeCell ref="M16:M17"/>
    <mergeCell ref="N16:N17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&amp;C53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K1:AC59"/>
  <sheetViews>
    <sheetView view="pageBreakPreview" zoomScale="130" zoomScaleSheetLayoutView="130" zoomScalePageLayoutView="0" workbookViewId="0" topLeftCell="K1">
      <selection activeCell="T2" sqref="T2"/>
    </sheetView>
  </sheetViews>
  <sheetFormatPr defaultColWidth="9.00390625" defaultRowHeight="12.75"/>
  <cols>
    <col min="1" max="10" width="0" style="54" hidden="1" customWidth="1"/>
    <col min="11" max="11" width="13.375" style="54" customWidth="1"/>
    <col min="12" max="12" width="11.375" style="54" customWidth="1"/>
    <col min="13" max="13" width="20.875" style="54" customWidth="1"/>
    <col min="14" max="19" width="7.25390625" style="54" customWidth="1"/>
    <col min="20" max="20" width="7.625" style="54" customWidth="1"/>
    <col min="21" max="21" width="2.375" style="54" customWidth="1"/>
    <col min="22" max="22" width="10.875" style="54" customWidth="1"/>
    <col min="23" max="23" width="6.125" style="54" customWidth="1"/>
    <col min="24" max="29" width="2.375" style="54" customWidth="1"/>
    <col min="32" max="16384" width="9.125" style="54" customWidth="1"/>
  </cols>
  <sheetData>
    <row r="1" spans="11:20" ht="9.75" customHeight="1">
      <c r="K1" s="333" t="s">
        <v>7</v>
      </c>
      <c r="T1" s="1597" t="s">
        <v>6553</v>
      </c>
    </row>
    <row r="2" spans="11:20" ht="12" customHeight="1">
      <c r="K2" s="1576" t="s">
        <v>3003</v>
      </c>
      <c r="L2" s="933"/>
      <c r="M2" s="933"/>
      <c r="N2" s="933"/>
      <c r="O2" s="933"/>
      <c r="P2" s="933"/>
      <c r="Q2" s="933"/>
      <c r="R2" s="933"/>
      <c r="S2" s="933"/>
      <c r="T2" s="935"/>
    </row>
    <row r="3" spans="11:19" ht="17.25" customHeight="1">
      <c r="K3" s="6" t="s">
        <v>3002</v>
      </c>
      <c r="L3" s="37"/>
      <c r="M3" s="37"/>
      <c r="N3" s="37"/>
      <c r="O3" s="37"/>
      <c r="P3" s="37"/>
      <c r="Q3" s="37"/>
      <c r="R3" s="37"/>
      <c r="S3" s="37"/>
    </row>
    <row r="4" spans="11:20" ht="10.5" customHeight="1" thickBot="1">
      <c r="K4" s="4" t="s">
        <v>3004</v>
      </c>
      <c r="L4" s="19"/>
      <c r="M4" s="19"/>
      <c r="N4" s="19"/>
      <c r="O4" s="19"/>
      <c r="P4" s="19"/>
      <c r="Q4" s="19"/>
      <c r="R4" s="19"/>
      <c r="S4" s="19"/>
      <c r="T4" s="19"/>
    </row>
    <row r="5" spans="11:20" ht="10.5" customHeight="1" thickBot="1">
      <c r="K5" s="36" t="s">
        <v>160</v>
      </c>
      <c r="L5" s="48" t="s">
        <v>3005</v>
      </c>
      <c r="M5" s="48" t="s">
        <v>161</v>
      </c>
      <c r="N5" s="48" t="s">
        <v>3006</v>
      </c>
      <c r="O5" s="48" t="s">
        <v>3007</v>
      </c>
      <c r="P5" s="48" t="s">
        <v>3008</v>
      </c>
      <c r="Q5" s="48" t="s">
        <v>3009</v>
      </c>
      <c r="R5" s="48" t="s">
        <v>3010</v>
      </c>
      <c r="S5" s="26" t="s">
        <v>3011</v>
      </c>
      <c r="T5" s="21" t="s">
        <v>17</v>
      </c>
    </row>
    <row r="6" spans="11:29" ht="10.5" customHeight="1">
      <c r="K6" s="35" t="s">
        <v>3012</v>
      </c>
      <c r="L6" s="1689" t="s">
        <v>3013</v>
      </c>
      <c r="M6" s="46" t="s">
        <v>3014</v>
      </c>
      <c r="N6" s="46" t="s">
        <v>1978</v>
      </c>
      <c r="O6" s="46" t="s">
        <v>2950</v>
      </c>
      <c r="P6" s="46">
        <v>191</v>
      </c>
      <c r="Q6" s="46">
        <v>133</v>
      </c>
      <c r="R6" s="46" t="s">
        <v>3015</v>
      </c>
      <c r="S6" s="25">
        <v>8</v>
      </c>
      <c r="T6" s="20">
        <v>14.48</v>
      </c>
      <c r="V6" s="101" t="s">
        <v>6085</v>
      </c>
      <c r="W6" s="101">
        <v>978</v>
      </c>
      <c r="AC6" s="86"/>
    </row>
    <row r="7" spans="11:23" ht="10.5" customHeight="1">
      <c r="K7" s="34" t="s">
        <v>3016</v>
      </c>
      <c r="L7" s="1686"/>
      <c r="M7" s="49" t="s">
        <v>3017</v>
      </c>
      <c r="N7" s="49" t="s">
        <v>1842</v>
      </c>
      <c r="O7" s="49" t="s">
        <v>2950</v>
      </c>
      <c r="P7" s="49">
        <v>191</v>
      </c>
      <c r="Q7" s="49">
        <v>133</v>
      </c>
      <c r="R7" s="49" t="s">
        <v>3015</v>
      </c>
      <c r="S7" s="30">
        <v>8</v>
      </c>
      <c r="T7" s="28">
        <v>15.15</v>
      </c>
      <c r="V7" s="103" t="s">
        <v>6086</v>
      </c>
      <c r="W7" s="101">
        <v>978</v>
      </c>
    </row>
    <row r="8" spans="11:23" ht="10.5" customHeight="1">
      <c r="K8" s="34" t="s">
        <v>3018</v>
      </c>
      <c r="L8" s="1686"/>
      <c r="M8" s="49" t="s">
        <v>3019</v>
      </c>
      <c r="N8" s="49" t="s">
        <v>1114</v>
      </c>
      <c r="O8" s="49" t="s">
        <v>2950</v>
      </c>
      <c r="P8" s="49">
        <v>191</v>
      </c>
      <c r="Q8" s="49">
        <v>133</v>
      </c>
      <c r="R8" s="49" t="s">
        <v>3015</v>
      </c>
      <c r="S8" s="30">
        <v>8</v>
      </c>
      <c r="T8" s="28">
        <v>15.81</v>
      </c>
      <c r="V8" s="105" t="s">
        <v>6087</v>
      </c>
      <c r="W8" s="101">
        <v>978</v>
      </c>
    </row>
    <row r="9" spans="11:23" ht="10.5" customHeight="1">
      <c r="K9" s="34" t="s">
        <v>3020</v>
      </c>
      <c r="L9" s="1686" t="s">
        <v>3021</v>
      </c>
      <c r="M9" s="49" t="s">
        <v>3014</v>
      </c>
      <c r="N9" s="49" t="s">
        <v>1978</v>
      </c>
      <c r="O9" s="49" t="s">
        <v>3022</v>
      </c>
      <c r="P9" s="49">
        <v>315</v>
      </c>
      <c r="Q9" s="49">
        <v>133</v>
      </c>
      <c r="R9" s="49" t="s">
        <v>3015</v>
      </c>
      <c r="S9" s="30">
        <v>8</v>
      </c>
      <c r="T9" s="28">
        <v>15.81</v>
      </c>
      <c r="V9" s="107" t="s">
        <v>6088</v>
      </c>
      <c r="W9" s="101">
        <v>978</v>
      </c>
    </row>
    <row r="10" spans="11:23" ht="10.5" customHeight="1">
      <c r="K10" s="34" t="s">
        <v>3023</v>
      </c>
      <c r="L10" s="1686"/>
      <c r="M10" s="49" t="s">
        <v>3017</v>
      </c>
      <c r="N10" s="49" t="s">
        <v>1842</v>
      </c>
      <c r="O10" s="49" t="s">
        <v>3022</v>
      </c>
      <c r="P10" s="49">
        <v>315</v>
      </c>
      <c r="Q10" s="49">
        <v>133</v>
      </c>
      <c r="R10" s="49" t="s">
        <v>3015</v>
      </c>
      <c r="S10" s="30">
        <v>8</v>
      </c>
      <c r="T10" s="28">
        <v>16.47</v>
      </c>
      <c r="V10" s="117" t="s">
        <v>6089</v>
      </c>
      <c r="W10" s="101">
        <v>978</v>
      </c>
    </row>
    <row r="11" spans="11:23" ht="10.5" customHeight="1">
      <c r="K11" s="34" t="s">
        <v>3024</v>
      </c>
      <c r="L11" s="1686"/>
      <c r="M11" s="49" t="s">
        <v>3019</v>
      </c>
      <c r="N11" s="49" t="s">
        <v>1114</v>
      </c>
      <c r="O11" s="49" t="s">
        <v>3022</v>
      </c>
      <c r="P11" s="49">
        <v>315</v>
      </c>
      <c r="Q11" s="49">
        <v>133</v>
      </c>
      <c r="R11" s="49" t="s">
        <v>3015</v>
      </c>
      <c r="S11" s="30">
        <v>8</v>
      </c>
      <c r="T11" s="28">
        <v>17.15</v>
      </c>
      <c r="V11" s="119" t="s">
        <v>6090</v>
      </c>
      <c r="W11" s="101">
        <v>978</v>
      </c>
    </row>
    <row r="12" spans="11:23" ht="10.5" customHeight="1">
      <c r="K12" s="34" t="s">
        <v>3025</v>
      </c>
      <c r="L12" s="1686"/>
      <c r="M12" s="49" t="s">
        <v>3026</v>
      </c>
      <c r="N12" s="49" t="s">
        <v>1978</v>
      </c>
      <c r="O12" s="49" t="s">
        <v>3022</v>
      </c>
      <c r="P12" s="49">
        <v>315</v>
      </c>
      <c r="Q12" s="49">
        <v>133</v>
      </c>
      <c r="R12" s="49" t="s">
        <v>3015</v>
      </c>
      <c r="S12" s="30">
        <v>8</v>
      </c>
      <c r="T12" s="28">
        <v>16.32</v>
      </c>
      <c r="V12" s="121" t="s">
        <v>6091</v>
      </c>
      <c r="W12" s="101">
        <v>978</v>
      </c>
    </row>
    <row r="13" spans="11:23" ht="10.5" customHeight="1">
      <c r="K13" s="34" t="s">
        <v>3027</v>
      </c>
      <c r="L13" s="1686"/>
      <c r="M13" s="49" t="s">
        <v>3028</v>
      </c>
      <c r="N13" s="49" t="s">
        <v>1842</v>
      </c>
      <c r="O13" s="49" t="s">
        <v>3022</v>
      </c>
      <c r="P13" s="49">
        <v>315</v>
      </c>
      <c r="Q13" s="49">
        <v>133</v>
      </c>
      <c r="R13" s="49" t="s">
        <v>3015</v>
      </c>
      <c r="S13" s="30">
        <v>8</v>
      </c>
      <c r="T13" s="28">
        <v>17</v>
      </c>
      <c r="V13" s="127" t="s">
        <v>6092</v>
      </c>
      <c r="W13" s="101">
        <v>978</v>
      </c>
    </row>
    <row r="14" spans="11:23" ht="10.5" customHeight="1">
      <c r="K14" s="34" t="s">
        <v>3029</v>
      </c>
      <c r="L14" s="1686"/>
      <c r="M14" s="49" t="s">
        <v>3030</v>
      </c>
      <c r="N14" s="49" t="s">
        <v>1114</v>
      </c>
      <c r="O14" s="49" t="s">
        <v>3022</v>
      </c>
      <c r="P14" s="49">
        <v>315</v>
      </c>
      <c r="Q14" s="49">
        <v>133</v>
      </c>
      <c r="R14" s="49" t="s">
        <v>3015</v>
      </c>
      <c r="S14" s="30">
        <v>8</v>
      </c>
      <c r="T14" s="28">
        <v>17.8</v>
      </c>
      <c r="V14" s="129" t="s">
        <v>6093</v>
      </c>
      <c r="W14" s="101">
        <v>978</v>
      </c>
    </row>
    <row r="15" spans="11:23" ht="10.5" customHeight="1">
      <c r="K15" s="34" t="s">
        <v>3031</v>
      </c>
      <c r="L15" s="1686" t="s">
        <v>3032</v>
      </c>
      <c r="M15" s="49" t="s">
        <v>3017</v>
      </c>
      <c r="N15" s="49" t="s">
        <v>1842</v>
      </c>
      <c r="O15" s="49" t="s">
        <v>3033</v>
      </c>
      <c r="P15" s="49">
        <v>571</v>
      </c>
      <c r="Q15" s="49">
        <v>133</v>
      </c>
      <c r="R15" s="49" t="s">
        <v>3015</v>
      </c>
      <c r="S15" s="30">
        <v>8</v>
      </c>
      <c r="T15" s="28">
        <v>43.58</v>
      </c>
      <c r="V15" s="131" t="s">
        <v>6094</v>
      </c>
      <c r="W15" s="101">
        <v>978</v>
      </c>
    </row>
    <row r="16" spans="11:23" ht="10.5" customHeight="1" thickBot="1">
      <c r="K16" s="33" t="s">
        <v>3034</v>
      </c>
      <c r="L16" s="1687"/>
      <c r="M16" s="43" t="s">
        <v>3035</v>
      </c>
      <c r="N16" s="43" t="s">
        <v>1842</v>
      </c>
      <c r="O16" s="43" t="s">
        <v>3033</v>
      </c>
      <c r="P16" s="43">
        <v>571</v>
      </c>
      <c r="Q16" s="43">
        <v>133</v>
      </c>
      <c r="R16" s="43" t="s">
        <v>3015</v>
      </c>
      <c r="S16" s="29">
        <v>8</v>
      </c>
      <c r="T16" s="27">
        <v>44.93</v>
      </c>
      <c r="V16" s="136" t="s">
        <v>6095</v>
      </c>
      <c r="W16" s="101">
        <v>978</v>
      </c>
    </row>
    <row r="17" spans="11:23" ht="10.5" customHeight="1" thickBot="1">
      <c r="K17" s="4" t="s">
        <v>3036</v>
      </c>
      <c r="L17" s="19"/>
      <c r="M17" s="19"/>
      <c r="N17" s="19"/>
      <c r="O17" s="19"/>
      <c r="P17" s="19"/>
      <c r="Q17" s="19"/>
      <c r="R17" s="19"/>
      <c r="S17" s="19"/>
      <c r="T17" s="19"/>
      <c r="W17" s="101">
        <v>978</v>
      </c>
    </row>
    <row r="18" spans="11:23" ht="10.5" customHeight="1" thickBot="1">
      <c r="K18" s="36" t="s">
        <v>160</v>
      </c>
      <c r="L18" s="48" t="s">
        <v>3005</v>
      </c>
      <c r="M18" s="48" t="s">
        <v>161</v>
      </c>
      <c r="N18" s="48" t="s">
        <v>3006</v>
      </c>
      <c r="O18" s="48" t="s">
        <v>3007</v>
      </c>
      <c r="P18" s="48" t="s">
        <v>3008</v>
      </c>
      <c r="Q18" s="48" t="s">
        <v>3009</v>
      </c>
      <c r="R18" s="48" t="s">
        <v>3010</v>
      </c>
      <c r="S18" s="26" t="s">
        <v>3011</v>
      </c>
      <c r="T18" s="21" t="s">
        <v>17</v>
      </c>
      <c r="W18" s="101">
        <v>978</v>
      </c>
    </row>
    <row r="19" spans="11:23" ht="10.5" customHeight="1">
      <c r="K19" s="35" t="s">
        <v>3037</v>
      </c>
      <c r="L19" s="46" t="s">
        <v>3038</v>
      </c>
      <c r="M19" s="46" t="s">
        <v>3017</v>
      </c>
      <c r="N19" s="46" t="s">
        <v>1842</v>
      </c>
      <c r="O19" s="46" t="s">
        <v>2950</v>
      </c>
      <c r="P19" s="46">
        <v>191</v>
      </c>
      <c r="Q19" s="46">
        <v>275</v>
      </c>
      <c r="R19" s="46" t="s">
        <v>3015</v>
      </c>
      <c r="S19" s="25">
        <v>8</v>
      </c>
      <c r="T19" s="20">
        <v>25.12</v>
      </c>
      <c r="V19" s="138" t="s">
        <v>6096</v>
      </c>
      <c r="W19" s="101">
        <v>978</v>
      </c>
    </row>
    <row r="20" spans="11:23" ht="10.5" customHeight="1">
      <c r="K20" s="34" t="s">
        <v>3039</v>
      </c>
      <c r="L20" s="1686" t="s">
        <v>3040</v>
      </c>
      <c r="M20" s="49" t="s">
        <v>3017</v>
      </c>
      <c r="N20" s="49" t="s">
        <v>1842</v>
      </c>
      <c r="O20" s="49" t="s">
        <v>3022</v>
      </c>
      <c r="P20" s="49">
        <v>241</v>
      </c>
      <c r="Q20" s="49">
        <v>275</v>
      </c>
      <c r="R20" s="49" t="s">
        <v>3015</v>
      </c>
      <c r="S20" s="30">
        <v>8</v>
      </c>
      <c r="T20" s="28">
        <v>30.09</v>
      </c>
      <c r="V20" s="140" t="s">
        <v>6097</v>
      </c>
      <c r="W20" s="101">
        <v>978</v>
      </c>
    </row>
    <row r="21" spans="11:23" ht="10.5" customHeight="1">
      <c r="K21" s="34" t="s">
        <v>3041</v>
      </c>
      <c r="L21" s="1686"/>
      <c r="M21" s="49" t="s">
        <v>3035</v>
      </c>
      <c r="N21" s="49" t="s">
        <v>1842</v>
      </c>
      <c r="O21" s="49" t="s">
        <v>3022</v>
      </c>
      <c r="P21" s="49">
        <v>315</v>
      </c>
      <c r="Q21" s="49">
        <v>275</v>
      </c>
      <c r="R21" s="49" t="s">
        <v>3015</v>
      </c>
      <c r="S21" s="30">
        <v>8</v>
      </c>
      <c r="T21" s="28">
        <v>31.09</v>
      </c>
      <c r="V21" s="145" t="s">
        <v>6098</v>
      </c>
      <c r="W21" s="101">
        <v>978</v>
      </c>
    </row>
    <row r="22" spans="11:23" ht="10.5" customHeight="1" thickBot="1">
      <c r="K22" s="33" t="s">
        <v>3042</v>
      </c>
      <c r="L22" s="43" t="s">
        <v>3043</v>
      </c>
      <c r="M22" s="43" t="s">
        <v>3035</v>
      </c>
      <c r="N22" s="43" t="s">
        <v>1842</v>
      </c>
      <c r="O22" s="43" t="s">
        <v>3033</v>
      </c>
      <c r="P22" s="43">
        <v>571</v>
      </c>
      <c r="Q22" s="43">
        <v>275</v>
      </c>
      <c r="R22" s="43" t="s">
        <v>3015</v>
      </c>
      <c r="S22" s="29">
        <v>8</v>
      </c>
      <c r="T22" s="27">
        <v>82.98</v>
      </c>
      <c r="V22" s="147" t="s">
        <v>6099</v>
      </c>
      <c r="W22" s="101">
        <v>978</v>
      </c>
    </row>
    <row r="23" spans="11:23" ht="10.5" customHeight="1" thickBot="1">
      <c r="K23" s="4" t="s">
        <v>3044</v>
      </c>
      <c r="L23" s="19"/>
      <c r="M23" s="19"/>
      <c r="N23" s="19"/>
      <c r="O23" s="19"/>
      <c r="P23" s="19"/>
      <c r="Q23" s="19"/>
      <c r="R23" s="19"/>
      <c r="S23" s="19"/>
      <c r="T23" s="19"/>
      <c r="W23" s="101">
        <v>978</v>
      </c>
    </row>
    <row r="24" spans="11:23" ht="10.5" customHeight="1" thickBot="1">
      <c r="K24" s="36" t="s">
        <v>160</v>
      </c>
      <c r="L24" s="48" t="s">
        <v>3005</v>
      </c>
      <c r="M24" s="48" t="s">
        <v>161</v>
      </c>
      <c r="N24" s="48" t="s">
        <v>3006</v>
      </c>
      <c r="O24" s="48" t="s">
        <v>3007</v>
      </c>
      <c r="P24" s="48" t="s">
        <v>3008</v>
      </c>
      <c r="Q24" s="48" t="s">
        <v>3009</v>
      </c>
      <c r="R24" s="48" t="s">
        <v>3010</v>
      </c>
      <c r="S24" s="26" t="s">
        <v>3011</v>
      </c>
      <c r="T24" s="21" t="s">
        <v>17</v>
      </c>
      <c r="W24" s="101">
        <v>978</v>
      </c>
    </row>
    <row r="25" spans="11:23" ht="10.5" customHeight="1">
      <c r="K25" s="35" t="s">
        <v>3045</v>
      </c>
      <c r="L25" s="1689" t="s">
        <v>3046</v>
      </c>
      <c r="M25" s="46" t="s">
        <v>3047</v>
      </c>
      <c r="N25" s="46" t="s">
        <v>1978</v>
      </c>
      <c r="O25" s="46" t="s">
        <v>3022</v>
      </c>
      <c r="P25" s="46">
        <v>315</v>
      </c>
      <c r="Q25" s="46">
        <v>133</v>
      </c>
      <c r="R25" s="46" t="s">
        <v>3048</v>
      </c>
      <c r="S25" s="25">
        <v>8</v>
      </c>
      <c r="T25" s="20">
        <v>41.82</v>
      </c>
      <c r="V25" s="149" t="s">
        <v>6100</v>
      </c>
      <c r="W25" s="101">
        <v>978</v>
      </c>
    </row>
    <row r="26" spans="11:23" ht="10.5" customHeight="1">
      <c r="K26" s="34" t="s">
        <v>3049</v>
      </c>
      <c r="L26" s="1686"/>
      <c r="M26" s="49" t="s">
        <v>3050</v>
      </c>
      <c r="N26" s="49" t="s">
        <v>1842</v>
      </c>
      <c r="O26" s="49" t="s">
        <v>3022</v>
      </c>
      <c r="P26" s="49">
        <v>315</v>
      </c>
      <c r="Q26" s="49">
        <v>133</v>
      </c>
      <c r="R26" s="49" t="s">
        <v>3048</v>
      </c>
      <c r="S26" s="30">
        <v>8</v>
      </c>
      <c r="T26" s="28">
        <v>41.82</v>
      </c>
      <c r="V26" s="151" t="s">
        <v>6101</v>
      </c>
      <c r="W26" s="101">
        <v>978</v>
      </c>
    </row>
    <row r="27" spans="11:23" ht="10.5" customHeight="1" thickBot="1">
      <c r="K27" s="33" t="s">
        <v>3051</v>
      </c>
      <c r="L27" s="1687"/>
      <c r="M27" s="43" t="s">
        <v>3052</v>
      </c>
      <c r="N27" s="43" t="s">
        <v>1114</v>
      </c>
      <c r="O27" s="43" t="s">
        <v>3022</v>
      </c>
      <c r="P27" s="43">
        <v>321</v>
      </c>
      <c r="Q27" s="43">
        <v>133</v>
      </c>
      <c r="R27" s="43" t="s">
        <v>3048</v>
      </c>
      <c r="S27" s="29">
        <v>8</v>
      </c>
      <c r="T27" s="27">
        <v>41.8</v>
      </c>
      <c r="V27" s="153" t="s">
        <v>6102</v>
      </c>
      <c r="W27" s="101">
        <v>978</v>
      </c>
    </row>
    <row r="28" spans="11:23" ht="10.5" customHeight="1" thickBot="1">
      <c r="K28" s="4" t="s">
        <v>3053</v>
      </c>
      <c r="L28" s="19"/>
      <c r="M28" s="19"/>
      <c r="N28" s="19"/>
      <c r="O28" s="19"/>
      <c r="P28" s="19"/>
      <c r="Q28" s="19"/>
      <c r="R28" s="19"/>
      <c r="S28" s="19"/>
      <c r="T28" s="19"/>
      <c r="W28" s="101">
        <v>978</v>
      </c>
    </row>
    <row r="29" spans="11:23" ht="12" customHeight="1" thickBot="1">
      <c r="K29" s="1757" t="s">
        <v>160</v>
      </c>
      <c r="L29" s="1688"/>
      <c r="M29" s="1688" t="s">
        <v>161</v>
      </c>
      <c r="N29" s="1688"/>
      <c r="O29" s="1688"/>
      <c r="P29" s="1688"/>
      <c r="Q29" s="1688"/>
      <c r="R29" s="1688"/>
      <c r="S29" s="1712"/>
      <c r="T29" s="21" t="s">
        <v>17</v>
      </c>
      <c r="W29" s="101">
        <v>978</v>
      </c>
    </row>
    <row r="30" spans="11:23" ht="28.5" customHeight="1">
      <c r="K30" s="639" t="s">
        <v>3054</v>
      </c>
      <c r="L30" s="934" t="s">
        <v>3055</v>
      </c>
      <c r="M30" s="1724" t="s">
        <v>3056</v>
      </c>
      <c r="N30" s="1724"/>
      <c r="O30" s="1724"/>
      <c r="P30" s="1724"/>
      <c r="Q30" s="1724"/>
      <c r="R30" s="1724"/>
      <c r="S30" s="1780"/>
      <c r="T30" s="20">
        <v>77.21</v>
      </c>
      <c r="V30" s="155" t="s">
        <v>6103</v>
      </c>
      <c r="W30" s="101">
        <v>978</v>
      </c>
    </row>
    <row r="31" spans="11:23" ht="31.5" customHeight="1" thickBot="1">
      <c r="K31" s="638" t="s">
        <v>3057</v>
      </c>
      <c r="L31" s="937" t="s">
        <v>3058</v>
      </c>
      <c r="M31" s="1709" t="s">
        <v>3059</v>
      </c>
      <c r="N31" s="1709"/>
      <c r="O31" s="1709"/>
      <c r="P31" s="1709"/>
      <c r="Q31" s="1709"/>
      <c r="R31" s="1709"/>
      <c r="S31" s="1762"/>
      <c r="T31" s="27">
        <v>112.15</v>
      </c>
      <c r="V31" s="164" t="s">
        <v>6104</v>
      </c>
      <c r="W31" s="101">
        <v>978</v>
      </c>
    </row>
    <row r="32" spans="11:23" ht="21.75" customHeight="1">
      <c r="K32" s="6" t="s">
        <v>3060</v>
      </c>
      <c r="L32" s="19"/>
      <c r="M32" s="19"/>
      <c r="N32" s="19"/>
      <c r="O32" s="19"/>
      <c r="P32" s="19"/>
      <c r="Q32" s="19"/>
      <c r="R32" s="19"/>
      <c r="S32" s="19"/>
      <c r="T32" s="19"/>
      <c r="W32" s="101">
        <v>978</v>
      </c>
    </row>
    <row r="33" spans="11:23" ht="11.25" customHeight="1">
      <c r="K33" s="9" t="s">
        <v>3061</v>
      </c>
      <c r="L33" s="19"/>
      <c r="M33" s="19"/>
      <c r="N33" s="19"/>
      <c r="O33" s="19"/>
      <c r="P33" s="19"/>
      <c r="Q33" s="19"/>
      <c r="R33" s="19"/>
      <c r="S33" s="19"/>
      <c r="T33" s="19"/>
      <c r="W33" s="101">
        <v>978</v>
      </c>
    </row>
    <row r="34" spans="11:23" ht="11.25" customHeight="1">
      <c r="K34" s="9" t="s">
        <v>3062</v>
      </c>
      <c r="L34" s="19"/>
      <c r="M34" s="19"/>
      <c r="N34" s="19"/>
      <c r="O34" s="19"/>
      <c r="P34" s="19"/>
      <c r="Q34" s="19"/>
      <c r="R34" s="19"/>
      <c r="S34" s="19"/>
      <c r="T34" s="19"/>
      <c r="W34" s="101">
        <v>978</v>
      </c>
    </row>
    <row r="35" spans="11:23" ht="11.25" customHeight="1" thickBot="1">
      <c r="K35" s="9" t="s">
        <v>3063</v>
      </c>
      <c r="L35" s="19"/>
      <c r="M35" s="19"/>
      <c r="N35" s="19"/>
      <c r="O35" s="19"/>
      <c r="P35" s="19"/>
      <c r="Q35" s="19"/>
      <c r="R35" s="19"/>
      <c r="S35" s="19"/>
      <c r="T35" s="19"/>
      <c r="W35" s="101">
        <v>978</v>
      </c>
    </row>
    <row r="36" spans="11:23" ht="32.25" customHeight="1">
      <c r="K36" s="1814" t="s">
        <v>160</v>
      </c>
      <c r="L36" s="1707" t="s">
        <v>3005</v>
      </c>
      <c r="M36" s="1707" t="s">
        <v>3064</v>
      </c>
      <c r="N36" s="1707" t="s">
        <v>3006</v>
      </c>
      <c r="O36" s="1707" t="s">
        <v>3065</v>
      </c>
      <c r="P36" s="1707" t="s">
        <v>3066</v>
      </c>
      <c r="Q36" s="1707"/>
      <c r="R36" s="1707" t="s">
        <v>3067</v>
      </c>
      <c r="S36" s="1765"/>
      <c r="T36" s="1876" t="s">
        <v>17</v>
      </c>
      <c r="W36" s="101">
        <v>978</v>
      </c>
    </row>
    <row r="37" spans="11:23" ht="17.25" customHeight="1" thickBot="1">
      <c r="K37" s="1815"/>
      <c r="L37" s="1709"/>
      <c r="M37" s="1709"/>
      <c r="N37" s="1709"/>
      <c r="O37" s="1709"/>
      <c r="P37" s="937" t="s">
        <v>3068</v>
      </c>
      <c r="Q37" s="937" t="s">
        <v>3069</v>
      </c>
      <c r="R37" s="1709"/>
      <c r="S37" s="1762"/>
      <c r="T37" s="1877"/>
      <c r="W37" s="101">
        <v>978</v>
      </c>
    </row>
    <row r="38" spans="11:23" ht="21.75" customHeight="1">
      <c r="K38" s="35" t="s">
        <v>3070</v>
      </c>
      <c r="L38" s="46" t="s">
        <v>3071</v>
      </c>
      <c r="M38" s="934" t="s">
        <v>3072</v>
      </c>
      <c r="N38" s="46" t="s">
        <v>1978</v>
      </c>
      <c r="O38" s="46">
        <v>90</v>
      </c>
      <c r="P38" s="46">
        <v>4000</v>
      </c>
      <c r="Q38" s="46">
        <v>5000</v>
      </c>
      <c r="R38" s="1689">
        <v>0.41</v>
      </c>
      <c r="S38" s="1713"/>
      <c r="T38" s="20">
        <v>52.764599999999994</v>
      </c>
      <c r="V38" s="166" t="s">
        <v>6105</v>
      </c>
      <c r="W38" s="101">
        <v>978</v>
      </c>
    </row>
    <row r="39" spans="11:23" ht="21.75" customHeight="1">
      <c r="K39" s="34" t="s">
        <v>3073</v>
      </c>
      <c r="L39" s="49" t="s">
        <v>3074</v>
      </c>
      <c r="M39" s="928" t="s">
        <v>3072</v>
      </c>
      <c r="N39" s="49" t="s">
        <v>1842</v>
      </c>
      <c r="O39" s="49">
        <v>90</v>
      </c>
      <c r="P39" s="49">
        <v>5000</v>
      </c>
      <c r="Q39" s="49">
        <v>7000</v>
      </c>
      <c r="R39" s="1686">
        <v>0.41</v>
      </c>
      <c r="S39" s="1710"/>
      <c r="T39" s="28">
        <v>52.764599999999994</v>
      </c>
      <c r="V39" s="168" t="s">
        <v>6106</v>
      </c>
      <c r="W39" s="101">
        <v>978</v>
      </c>
    </row>
    <row r="40" spans="11:23" ht="21.75" customHeight="1" thickBot="1">
      <c r="K40" s="33" t="s">
        <v>3075</v>
      </c>
      <c r="L40" s="43" t="s">
        <v>3076</v>
      </c>
      <c r="M40" s="937" t="s">
        <v>3072</v>
      </c>
      <c r="N40" s="43" t="s">
        <v>1114</v>
      </c>
      <c r="O40" s="43">
        <v>90</v>
      </c>
      <c r="P40" s="43">
        <v>6000</v>
      </c>
      <c r="Q40" s="43">
        <v>8000</v>
      </c>
      <c r="R40" s="1687">
        <v>0.41</v>
      </c>
      <c r="S40" s="1711"/>
      <c r="T40" s="27">
        <v>52.764599999999994</v>
      </c>
      <c r="V40" s="170" t="s">
        <v>6107</v>
      </c>
      <c r="W40" s="101">
        <v>978</v>
      </c>
    </row>
    <row r="41" spans="11:23" ht="8.25" customHeight="1" thickBot="1">
      <c r="K41" s="19"/>
      <c r="L41" s="19"/>
      <c r="M41" s="19"/>
      <c r="N41" s="19"/>
      <c r="O41" s="19"/>
      <c r="P41" s="19"/>
      <c r="Q41" s="19"/>
      <c r="R41" s="19"/>
      <c r="S41" s="19"/>
      <c r="T41" s="19"/>
      <c r="W41" s="101">
        <v>978</v>
      </c>
    </row>
    <row r="42" spans="11:23" ht="21.75" customHeight="1" thickBot="1">
      <c r="K42" s="59" t="s">
        <v>160</v>
      </c>
      <c r="L42" s="1756" t="s">
        <v>3077</v>
      </c>
      <c r="M42" s="1756"/>
      <c r="N42" s="2" t="s">
        <v>3078</v>
      </c>
      <c r="O42" s="2" t="s">
        <v>3079</v>
      </c>
      <c r="P42" s="2" t="s">
        <v>3080</v>
      </c>
      <c r="Q42" s="2" t="s">
        <v>3081</v>
      </c>
      <c r="R42" s="2" t="s">
        <v>3010</v>
      </c>
      <c r="S42" s="60" t="s">
        <v>3011</v>
      </c>
      <c r="T42" s="61" t="s">
        <v>17</v>
      </c>
      <c r="W42" s="101">
        <v>978</v>
      </c>
    </row>
    <row r="43" spans="11:23" ht="16.5" customHeight="1" thickBot="1">
      <c r="K43" s="80" t="s">
        <v>3082</v>
      </c>
      <c r="L43" s="1746" t="s">
        <v>3083</v>
      </c>
      <c r="M43" s="1746"/>
      <c r="N43" s="88" t="s">
        <v>3084</v>
      </c>
      <c r="O43" s="88" t="s">
        <v>3085</v>
      </c>
      <c r="P43" s="88" t="s">
        <v>3086</v>
      </c>
      <c r="Q43" s="88">
        <v>6000</v>
      </c>
      <c r="R43" s="88" t="s">
        <v>3015</v>
      </c>
      <c r="S43" s="89">
        <v>8</v>
      </c>
      <c r="T43" s="523">
        <v>14.39</v>
      </c>
      <c r="V43" s="172" t="s">
        <v>6108</v>
      </c>
      <c r="W43" s="101">
        <v>978</v>
      </c>
    </row>
    <row r="44" spans="11:23" ht="20.25" customHeight="1">
      <c r="K44" s="6" t="s">
        <v>3087</v>
      </c>
      <c r="L44" s="19"/>
      <c r="M44" s="19"/>
      <c r="N44" s="19"/>
      <c r="O44" s="19"/>
      <c r="P44" s="19"/>
      <c r="Q44" s="19"/>
      <c r="R44" s="19"/>
      <c r="S44" s="19"/>
      <c r="T44" s="19"/>
      <c r="W44" s="101">
        <v>978</v>
      </c>
    </row>
    <row r="45" spans="11:23" ht="15" customHeight="1" thickBot="1">
      <c r="K45" s="1775" t="s">
        <v>3088</v>
      </c>
      <c r="L45" s="1775"/>
      <c r="M45" s="1775"/>
      <c r="N45" s="1775"/>
      <c r="O45" s="1775"/>
      <c r="P45" s="1775"/>
      <c r="Q45" s="1775"/>
      <c r="R45" s="1775"/>
      <c r="S45" s="1775"/>
      <c r="T45" s="1775"/>
      <c r="W45" s="101">
        <v>978</v>
      </c>
    </row>
    <row r="46" spans="11:23" ht="12" customHeight="1" thickBot="1">
      <c r="K46" s="36" t="s">
        <v>160</v>
      </c>
      <c r="L46" s="1688" t="s">
        <v>161</v>
      </c>
      <c r="M46" s="1688"/>
      <c r="N46" s="1688"/>
      <c r="O46" s="48" t="s">
        <v>3006</v>
      </c>
      <c r="P46" s="1688" t="s">
        <v>376</v>
      </c>
      <c r="Q46" s="1688"/>
      <c r="R46" s="48" t="s">
        <v>3010</v>
      </c>
      <c r="S46" s="26" t="s">
        <v>3011</v>
      </c>
      <c r="T46" s="21" t="s">
        <v>17</v>
      </c>
      <c r="W46" s="101">
        <v>978</v>
      </c>
    </row>
    <row r="47" spans="11:23" ht="12" customHeight="1">
      <c r="K47" s="35" t="s">
        <v>3089</v>
      </c>
      <c r="L47" s="1689" t="s">
        <v>3090</v>
      </c>
      <c r="M47" s="1689"/>
      <c r="N47" s="1689"/>
      <c r="O47" s="46" t="s">
        <v>1978</v>
      </c>
      <c r="P47" s="1689" t="s">
        <v>3091</v>
      </c>
      <c r="Q47" s="1689"/>
      <c r="R47" s="46" t="s">
        <v>3092</v>
      </c>
      <c r="S47" s="25">
        <v>10</v>
      </c>
      <c r="T47" s="20">
        <v>52.39</v>
      </c>
      <c r="V47" s="174" t="s">
        <v>6109</v>
      </c>
      <c r="W47" s="101">
        <v>978</v>
      </c>
    </row>
    <row r="48" spans="11:23" ht="12" customHeight="1">
      <c r="K48" s="34" t="s">
        <v>3093</v>
      </c>
      <c r="L48" s="1686" t="s">
        <v>3094</v>
      </c>
      <c r="M48" s="1686"/>
      <c r="N48" s="1686"/>
      <c r="O48" s="1686"/>
      <c r="P48" s="1686"/>
      <c r="Q48" s="1686"/>
      <c r="R48" s="1686"/>
      <c r="S48" s="1710"/>
      <c r="T48" s="28">
        <v>6.3</v>
      </c>
      <c r="V48" s="176" t="s">
        <v>6110</v>
      </c>
      <c r="W48" s="101">
        <v>978</v>
      </c>
    </row>
    <row r="49" spans="11:23" ht="12" customHeight="1" thickBot="1">
      <c r="K49" s="33" t="s">
        <v>3095</v>
      </c>
      <c r="L49" s="1687" t="s">
        <v>3096</v>
      </c>
      <c r="M49" s="1687"/>
      <c r="N49" s="1687"/>
      <c r="O49" s="1687"/>
      <c r="P49" s="1687"/>
      <c r="Q49" s="1687"/>
      <c r="R49" s="1687"/>
      <c r="S49" s="1711"/>
      <c r="T49" s="27">
        <v>35.48</v>
      </c>
      <c r="V49" s="178" t="s">
        <v>6111</v>
      </c>
      <c r="W49" s="101">
        <v>978</v>
      </c>
    </row>
    <row r="50" spans="11:23" ht="15" customHeight="1" thickBot="1">
      <c r="K50" s="1775" t="s">
        <v>3097</v>
      </c>
      <c r="L50" s="1775"/>
      <c r="M50" s="1775"/>
      <c r="N50" s="1775"/>
      <c r="O50" s="1775"/>
      <c r="P50" s="19"/>
      <c r="Q50" s="19"/>
      <c r="R50" s="19"/>
      <c r="S50" s="19"/>
      <c r="T50" s="19"/>
      <c r="W50" s="101">
        <v>978</v>
      </c>
    </row>
    <row r="51" spans="11:23" ht="12" customHeight="1" thickBot="1">
      <c r="K51" s="36" t="s">
        <v>160</v>
      </c>
      <c r="L51" s="1688" t="s">
        <v>161</v>
      </c>
      <c r="M51" s="1688"/>
      <c r="N51" s="1688"/>
      <c r="O51" s="48" t="s">
        <v>3006</v>
      </c>
      <c r="P51" s="1688" t="s">
        <v>376</v>
      </c>
      <c r="Q51" s="1688"/>
      <c r="R51" s="48" t="s">
        <v>3010</v>
      </c>
      <c r="S51" s="26" t="s">
        <v>3011</v>
      </c>
      <c r="T51" s="21" t="s">
        <v>17</v>
      </c>
      <c r="W51" s="101">
        <v>978</v>
      </c>
    </row>
    <row r="52" spans="11:23" ht="12" customHeight="1">
      <c r="K52" s="35" t="s">
        <v>3098</v>
      </c>
      <c r="L52" s="1689" t="s">
        <v>3099</v>
      </c>
      <c r="M52" s="1689"/>
      <c r="N52" s="1689"/>
      <c r="O52" s="46" t="s">
        <v>1842</v>
      </c>
      <c r="P52" s="1689" t="s">
        <v>3100</v>
      </c>
      <c r="Q52" s="1689"/>
      <c r="R52" s="46" t="s">
        <v>3101</v>
      </c>
      <c r="S52" s="25">
        <v>7</v>
      </c>
      <c r="T52" s="20">
        <v>7.53</v>
      </c>
      <c r="V52" s="180" t="s">
        <v>6112</v>
      </c>
      <c r="W52" s="101">
        <v>978</v>
      </c>
    </row>
    <row r="53" spans="11:23" ht="12" customHeight="1">
      <c r="K53" s="34" t="s">
        <v>3102</v>
      </c>
      <c r="L53" s="1686" t="s">
        <v>3103</v>
      </c>
      <c r="M53" s="1686"/>
      <c r="N53" s="1686"/>
      <c r="O53" s="1686"/>
      <c r="P53" s="1686"/>
      <c r="Q53" s="1686"/>
      <c r="R53" s="1686"/>
      <c r="S53" s="1710"/>
      <c r="T53" s="28">
        <v>1.96</v>
      </c>
      <c r="V53" s="188" t="s">
        <v>6113</v>
      </c>
      <c r="W53" s="101">
        <v>978</v>
      </c>
    </row>
    <row r="54" spans="11:23" ht="12" customHeight="1" thickBot="1">
      <c r="K54" s="33" t="s">
        <v>3104</v>
      </c>
      <c r="L54" s="1687" t="s">
        <v>3105</v>
      </c>
      <c r="M54" s="1687"/>
      <c r="N54" s="1687"/>
      <c r="O54" s="1687"/>
      <c r="P54" s="1687"/>
      <c r="Q54" s="1687"/>
      <c r="R54" s="1687"/>
      <c r="S54" s="1711"/>
      <c r="T54" s="27">
        <v>6.68</v>
      </c>
      <c r="V54" s="190" t="s">
        <v>6114</v>
      </c>
      <c r="W54" s="101">
        <v>978</v>
      </c>
    </row>
    <row r="55" spans="11:23" ht="25.5" customHeight="1" thickBot="1">
      <c r="K55" s="1743" t="s">
        <v>3106</v>
      </c>
      <c r="L55" s="1743"/>
      <c r="M55" s="1743"/>
      <c r="N55" s="1743"/>
      <c r="O55" s="1743"/>
      <c r="P55" s="1743"/>
      <c r="Q55" s="1743"/>
      <c r="R55" s="1743"/>
      <c r="S55" s="1743"/>
      <c r="T55" s="1743"/>
      <c r="W55" s="101">
        <v>978</v>
      </c>
    </row>
    <row r="56" spans="11:23" ht="12" customHeight="1" thickBot="1">
      <c r="K56" s="36" t="s">
        <v>160</v>
      </c>
      <c r="L56" s="1688" t="s">
        <v>161</v>
      </c>
      <c r="M56" s="1688"/>
      <c r="N56" s="1688"/>
      <c r="O56" s="48" t="s">
        <v>3006</v>
      </c>
      <c r="P56" s="1688" t="s">
        <v>376</v>
      </c>
      <c r="Q56" s="1688"/>
      <c r="R56" s="48" t="s">
        <v>3010</v>
      </c>
      <c r="S56" s="26" t="s">
        <v>3011</v>
      </c>
      <c r="T56" s="21" t="s">
        <v>17</v>
      </c>
      <c r="W56" s="101">
        <v>978</v>
      </c>
    </row>
    <row r="57" spans="11:23" ht="12" customHeight="1">
      <c r="K57" s="35" t="s">
        <v>3107</v>
      </c>
      <c r="L57" s="1689" t="s">
        <v>3108</v>
      </c>
      <c r="M57" s="1689"/>
      <c r="N57" s="1689"/>
      <c r="O57" s="46" t="s">
        <v>1978</v>
      </c>
      <c r="P57" s="1689" t="s">
        <v>3109</v>
      </c>
      <c r="Q57" s="1689"/>
      <c r="R57" s="46" t="s">
        <v>3110</v>
      </c>
      <c r="S57" s="25">
        <v>10</v>
      </c>
      <c r="T57" s="20">
        <v>18.5</v>
      </c>
      <c r="V57" s="197" t="s">
        <v>6115</v>
      </c>
      <c r="W57" s="101">
        <v>978</v>
      </c>
    </row>
    <row r="58" spans="11:23" ht="12" customHeight="1">
      <c r="K58" s="34" t="s">
        <v>3111</v>
      </c>
      <c r="L58" s="1686" t="s">
        <v>3112</v>
      </c>
      <c r="M58" s="1686"/>
      <c r="N58" s="1686"/>
      <c r="O58" s="49" t="s">
        <v>1842</v>
      </c>
      <c r="P58" s="1686" t="s">
        <v>3113</v>
      </c>
      <c r="Q58" s="1686"/>
      <c r="R58" s="49" t="s">
        <v>3110</v>
      </c>
      <c r="S58" s="30">
        <v>10</v>
      </c>
      <c r="T58" s="28">
        <v>18.5</v>
      </c>
      <c r="V58" s="197" t="s">
        <v>6116</v>
      </c>
      <c r="W58" s="101">
        <v>978</v>
      </c>
    </row>
    <row r="59" spans="11:23" ht="12" customHeight="1" thickBot="1">
      <c r="K59" s="33" t="s">
        <v>3114</v>
      </c>
      <c r="L59" s="1687" t="s">
        <v>3115</v>
      </c>
      <c r="M59" s="1687"/>
      <c r="N59" s="1687"/>
      <c r="O59" s="43" t="s">
        <v>3116</v>
      </c>
      <c r="P59" s="1687" t="s">
        <v>3117</v>
      </c>
      <c r="Q59" s="1687"/>
      <c r="R59" s="43" t="s">
        <v>3110</v>
      </c>
      <c r="S59" s="29">
        <v>5</v>
      </c>
      <c r="T59" s="27">
        <v>271.01</v>
      </c>
      <c r="V59" s="199" t="s">
        <v>6117</v>
      </c>
      <c r="W59" s="101">
        <v>978</v>
      </c>
    </row>
    <row r="61" ht="12.75" customHeight="1"/>
    <row r="62" ht="12.75" customHeight="1"/>
  </sheetData>
  <sheetProtection selectLockedCells="1" selectUnlockedCells="1"/>
  <mergeCells count="45">
    <mergeCell ref="L58:N58"/>
    <mergeCell ref="P58:Q58"/>
    <mergeCell ref="L59:N59"/>
    <mergeCell ref="P59:Q59"/>
    <mergeCell ref="L53:S53"/>
    <mergeCell ref="L54:S54"/>
    <mergeCell ref="K55:T55"/>
    <mergeCell ref="L56:N56"/>
    <mergeCell ref="P56:Q56"/>
    <mergeCell ref="L57:N57"/>
    <mergeCell ref="L48:S48"/>
    <mergeCell ref="P57:Q57"/>
    <mergeCell ref="L49:S49"/>
    <mergeCell ref="K50:O50"/>
    <mergeCell ref="L51:N51"/>
    <mergeCell ref="P51:Q51"/>
    <mergeCell ref="L52:N52"/>
    <mergeCell ref="P52:Q52"/>
    <mergeCell ref="L43:M43"/>
    <mergeCell ref="K45:T45"/>
    <mergeCell ref="L46:N46"/>
    <mergeCell ref="P46:Q46"/>
    <mergeCell ref="L47:N47"/>
    <mergeCell ref="P47:Q47"/>
    <mergeCell ref="R38:S38"/>
    <mergeCell ref="R39:S39"/>
    <mergeCell ref="R40:S40"/>
    <mergeCell ref="L42:M42"/>
    <mergeCell ref="K29:L29"/>
    <mergeCell ref="M29:S29"/>
    <mergeCell ref="M30:S30"/>
    <mergeCell ref="M31:S31"/>
    <mergeCell ref="K36:K37"/>
    <mergeCell ref="M36:M37"/>
    <mergeCell ref="N36:N37"/>
    <mergeCell ref="O36:O37"/>
    <mergeCell ref="P36:Q36"/>
    <mergeCell ref="R36:S37"/>
    <mergeCell ref="T36:T37"/>
    <mergeCell ref="L6:L8"/>
    <mergeCell ref="L9:L14"/>
    <mergeCell ref="L15:L16"/>
    <mergeCell ref="L20:L21"/>
    <mergeCell ref="L25:L27"/>
    <mergeCell ref="L36:L37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&amp;C54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M1:W60"/>
  <sheetViews>
    <sheetView view="pageBreakPreview" zoomScale="130" zoomScaleSheetLayoutView="130" zoomScalePageLayoutView="0" workbookViewId="0" topLeftCell="M1">
      <selection activeCell="T2" sqref="T2"/>
    </sheetView>
  </sheetViews>
  <sheetFormatPr defaultColWidth="9.00390625" defaultRowHeight="12.75"/>
  <cols>
    <col min="1" max="12" width="0" style="18" hidden="1" customWidth="1"/>
    <col min="13" max="13" width="11.625" style="18" customWidth="1"/>
    <col min="14" max="14" width="13.125" style="18" customWidth="1"/>
    <col min="15" max="15" width="18.875" style="18" customWidth="1"/>
    <col min="16" max="18" width="12.00390625" style="18" customWidth="1"/>
    <col min="19" max="19" width="10.25390625" style="18" customWidth="1"/>
    <col min="20" max="20" width="7.375" style="18" customWidth="1"/>
    <col min="21" max="21" width="3.125" style="18" customWidth="1"/>
    <col min="22" max="22" width="9.75390625" style="0" customWidth="1"/>
    <col min="23" max="23" width="4.875" style="0" customWidth="1"/>
    <col min="24" max="29" width="3.125" style="18" customWidth="1"/>
    <col min="32" max="16384" width="9.125" style="18" customWidth="1"/>
  </cols>
  <sheetData>
    <row r="1" spans="13:20" ht="9.75" customHeight="1">
      <c r="M1" s="333" t="s">
        <v>7</v>
      </c>
      <c r="T1" s="1597" t="s">
        <v>6553</v>
      </c>
    </row>
    <row r="2" spans="13:20" ht="12" customHeight="1">
      <c r="M2" s="1605" t="s">
        <v>3003</v>
      </c>
      <c r="N2" s="328"/>
      <c r="O2" s="328"/>
      <c r="P2" s="328"/>
      <c r="Q2" s="328"/>
      <c r="R2" s="328"/>
      <c r="S2" s="328"/>
      <c r="T2" s="1214"/>
    </row>
    <row r="3" spans="13:20" ht="24.75" customHeight="1" thickBot="1">
      <c r="M3" s="6" t="s">
        <v>3118</v>
      </c>
      <c r="N3" s="5"/>
      <c r="O3" s="5"/>
      <c r="P3" s="5"/>
      <c r="Q3" s="5"/>
      <c r="R3" s="5"/>
      <c r="S3" s="5"/>
      <c r="T3" s="39"/>
    </row>
    <row r="4" spans="13:20" ht="10.5" customHeight="1" thickBot="1">
      <c r="M4" s="36" t="s">
        <v>160</v>
      </c>
      <c r="N4" s="48" t="s">
        <v>3005</v>
      </c>
      <c r="O4" s="48" t="s">
        <v>3119</v>
      </c>
      <c r="P4" s="48" t="s">
        <v>3078</v>
      </c>
      <c r="Q4" s="48" t="s">
        <v>3079</v>
      </c>
      <c r="R4" s="48" t="s">
        <v>3080</v>
      </c>
      <c r="S4" s="48" t="s">
        <v>3081</v>
      </c>
      <c r="T4" s="21" t="s">
        <v>17</v>
      </c>
    </row>
    <row r="5" spans="13:20" ht="10.5" customHeight="1" thickBot="1">
      <c r="M5" s="9" t="s">
        <v>3120</v>
      </c>
      <c r="N5" s="19"/>
      <c r="O5" s="19"/>
      <c r="P5" s="19"/>
      <c r="Q5" s="19"/>
      <c r="R5" s="19"/>
      <c r="S5" s="19"/>
      <c r="T5" s="1301" t="s">
        <v>3121</v>
      </c>
    </row>
    <row r="6" spans="13:23" ht="10.5" customHeight="1">
      <c r="M6" s="17" t="s">
        <v>3122</v>
      </c>
      <c r="N6" s="1685" t="s">
        <v>3123</v>
      </c>
      <c r="O6" s="41" t="s">
        <v>3124</v>
      </c>
      <c r="P6" s="41" t="s">
        <v>3125</v>
      </c>
      <c r="Q6" s="41" t="s">
        <v>3126</v>
      </c>
      <c r="R6" s="41" t="s">
        <v>3022</v>
      </c>
      <c r="S6" s="41">
        <v>1000</v>
      </c>
      <c r="T6" s="1307">
        <v>2.55</v>
      </c>
      <c r="V6" s="93" t="s">
        <v>6129</v>
      </c>
      <c r="W6" s="93">
        <v>978</v>
      </c>
    </row>
    <row r="7" spans="13:23" ht="10.5" customHeight="1">
      <c r="M7" s="34" t="s">
        <v>3127</v>
      </c>
      <c r="N7" s="1686"/>
      <c r="O7" s="49" t="s">
        <v>3128</v>
      </c>
      <c r="P7" s="49" t="s">
        <v>3125</v>
      </c>
      <c r="Q7" s="49" t="s">
        <v>3126</v>
      </c>
      <c r="R7" s="49" t="s">
        <v>3022</v>
      </c>
      <c r="S7" s="49">
        <v>1000</v>
      </c>
      <c r="T7" s="1308">
        <v>2.81</v>
      </c>
      <c r="V7" s="96" t="s">
        <v>6130</v>
      </c>
      <c r="W7" s="93">
        <v>978</v>
      </c>
    </row>
    <row r="8" spans="13:23" ht="10.5" customHeight="1">
      <c r="M8" s="34" t="s">
        <v>3129</v>
      </c>
      <c r="N8" s="1686"/>
      <c r="O8" s="49" t="s">
        <v>3130</v>
      </c>
      <c r="P8" s="49" t="s">
        <v>3125</v>
      </c>
      <c r="Q8" s="49" t="s">
        <v>3126</v>
      </c>
      <c r="R8" s="49" t="s">
        <v>3022</v>
      </c>
      <c r="S8" s="49">
        <v>1500</v>
      </c>
      <c r="T8" s="894">
        <v>2.08</v>
      </c>
      <c r="V8" s="885" t="s">
        <v>6131</v>
      </c>
      <c r="W8" s="93">
        <v>978</v>
      </c>
    </row>
    <row r="9" spans="13:23" ht="10.5" customHeight="1" thickBot="1">
      <c r="M9" s="33" t="s">
        <v>3131</v>
      </c>
      <c r="N9" s="1687"/>
      <c r="O9" s="43" t="s">
        <v>3132</v>
      </c>
      <c r="P9" s="43" t="s">
        <v>3125</v>
      </c>
      <c r="Q9" s="43" t="s">
        <v>3126</v>
      </c>
      <c r="R9" s="43" t="s">
        <v>3022</v>
      </c>
      <c r="S9" s="43">
        <v>1500</v>
      </c>
      <c r="T9" s="1309">
        <v>2.3</v>
      </c>
      <c r="V9" s="98" t="s">
        <v>6132</v>
      </c>
      <c r="W9" s="93">
        <v>978</v>
      </c>
    </row>
    <row r="10" spans="13:23" ht="10.5" customHeight="1" thickBot="1">
      <c r="M10" s="9" t="s">
        <v>3133</v>
      </c>
      <c r="N10" s="19"/>
      <c r="O10" s="19"/>
      <c r="P10" s="19"/>
      <c r="Q10" s="19"/>
      <c r="R10" s="19"/>
      <c r="S10" s="19"/>
      <c r="T10" s="1301" t="s">
        <v>3134</v>
      </c>
      <c r="W10" s="93">
        <v>978</v>
      </c>
    </row>
    <row r="11" spans="13:23" ht="10.5" customHeight="1">
      <c r="M11" s="17" t="s">
        <v>3135</v>
      </c>
      <c r="N11" s="1685" t="s">
        <v>3136</v>
      </c>
      <c r="O11" s="41" t="s">
        <v>3137</v>
      </c>
      <c r="P11" s="41" t="s">
        <v>3125</v>
      </c>
      <c r="Q11" s="41" t="s">
        <v>3138</v>
      </c>
      <c r="R11" s="41" t="s">
        <v>2950</v>
      </c>
      <c r="S11" s="41">
        <v>500</v>
      </c>
      <c r="T11" s="1310">
        <v>2.25</v>
      </c>
      <c r="V11" s="101" t="s">
        <v>6133</v>
      </c>
      <c r="W11" s="93">
        <v>978</v>
      </c>
    </row>
    <row r="12" spans="13:23" ht="10.5" customHeight="1">
      <c r="M12" s="34" t="s">
        <v>3139</v>
      </c>
      <c r="N12" s="1686"/>
      <c r="O12" s="49" t="s">
        <v>3140</v>
      </c>
      <c r="P12" s="49" t="s">
        <v>3125</v>
      </c>
      <c r="Q12" s="49" t="s">
        <v>3141</v>
      </c>
      <c r="R12" s="49" t="s">
        <v>2950</v>
      </c>
      <c r="S12" s="49">
        <v>500</v>
      </c>
      <c r="T12" s="1274">
        <v>2.14</v>
      </c>
      <c r="V12" s="103" t="s">
        <v>6134</v>
      </c>
      <c r="W12" s="93">
        <v>978</v>
      </c>
    </row>
    <row r="13" spans="13:23" ht="10.5" customHeight="1">
      <c r="M13" s="34" t="s">
        <v>3142</v>
      </c>
      <c r="N13" s="1686"/>
      <c r="O13" s="49" t="s">
        <v>3143</v>
      </c>
      <c r="P13" s="49" t="s">
        <v>3125</v>
      </c>
      <c r="Q13" s="49" t="s">
        <v>3126</v>
      </c>
      <c r="R13" s="49" t="s">
        <v>2950</v>
      </c>
      <c r="S13" s="49">
        <v>500</v>
      </c>
      <c r="T13" s="1275">
        <v>2.02</v>
      </c>
      <c r="V13" s="105" t="s">
        <v>6135</v>
      </c>
      <c r="W13" s="93">
        <v>978</v>
      </c>
    </row>
    <row r="14" spans="13:23" ht="10.5" customHeight="1">
      <c r="M14" s="34" t="s">
        <v>3144</v>
      </c>
      <c r="N14" s="1686"/>
      <c r="O14" s="49" t="s">
        <v>3145</v>
      </c>
      <c r="P14" s="49" t="s">
        <v>3125</v>
      </c>
      <c r="Q14" s="49" t="s">
        <v>3146</v>
      </c>
      <c r="R14" s="49" t="s">
        <v>2950</v>
      </c>
      <c r="S14" s="49">
        <v>500</v>
      </c>
      <c r="T14" s="1276">
        <v>2.02</v>
      </c>
      <c r="V14" s="107" t="s">
        <v>6136</v>
      </c>
      <c r="W14" s="93">
        <v>978</v>
      </c>
    </row>
    <row r="15" spans="13:23" ht="10.5" customHeight="1">
      <c r="M15" s="34" t="s">
        <v>3147</v>
      </c>
      <c r="N15" s="1686" t="s">
        <v>3148</v>
      </c>
      <c r="O15" s="49" t="s">
        <v>3149</v>
      </c>
      <c r="P15" s="49" t="s">
        <v>3125</v>
      </c>
      <c r="Q15" s="49" t="s">
        <v>3150</v>
      </c>
      <c r="R15" s="49" t="s">
        <v>3022</v>
      </c>
      <c r="S15" s="49">
        <v>1000</v>
      </c>
      <c r="T15" s="1277">
        <v>2.84</v>
      </c>
      <c r="V15" s="117" t="s">
        <v>6137</v>
      </c>
      <c r="W15" s="93">
        <v>978</v>
      </c>
    </row>
    <row r="16" spans="13:23" ht="10.5" customHeight="1">
      <c r="M16" s="34" t="s">
        <v>3151</v>
      </c>
      <c r="N16" s="1686"/>
      <c r="O16" s="49" t="s">
        <v>3152</v>
      </c>
      <c r="P16" s="49" t="s">
        <v>3125</v>
      </c>
      <c r="Q16" s="49" t="s">
        <v>3138</v>
      </c>
      <c r="R16" s="49" t="s">
        <v>3022</v>
      </c>
      <c r="S16" s="49">
        <v>1000</v>
      </c>
      <c r="T16" s="1278">
        <v>2.5</v>
      </c>
      <c r="V16" s="119" t="s">
        <v>6138</v>
      </c>
      <c r="W16" s="93">
        <v>978</v>
      </c>
    </row>
    <row r="17" spans="13:23" ht="10.5" customHeight="1">
      <c r="M17" s="34" t="s">
        <v>3153</v>
      </c>
      <c r="N17" s="1686"/>
      <c r="O17" s="49" t="s">
        <v>3154</v>
      </c>
      <c r="P17" s="49" t="s">
        <v>3125</v>
      </c>
      <c r="Q17" s="49" t="s">
        <v>3141</v>
      </c>
      <c r="R17" s="49" t="s">
        <v>3022</v>
      </c>
      <c r="S17" s="49">
        <v>1000</v>
      </c>
      <c r="T17" s="1282">
        <v>2.37</v>
      </c>
      <c r="V17" s="121" t="s">
        <v>6139</v>
      </c>
      <c r="W17" s="93">
        <v>978</v>
      </c>
    </row>
    <row r="18" spans="13:23" ht="10.5" customHeight="1">
      <c r="M18" s="34" t="s">
        <v>3155</v>
      </c>
      <c r="N18" s="1686"/>
      <c r="O18" s="49" t="s">
        <v>3156</v>
      </c>
      <c r="P18" s="49" t="s">
        <v>3125</v>
      </c>
      <c r="Q18" s="49" t="s">
        <v>3126</v>
      </c>
      <c r="R18" s="49" t="s">
        <v>3022</v>
      </c>
      <c r="S18" s="49">
        <v>1000</v>
      </c>
      <c r="T18" s="1287">
        <v>2.25</v>
      </c>
      <c r="V18" s="123" t="s">
        <v>6140</v>
      </c>
      <c r="W18" s="93">
        <v>978</v>
      </c>
    </row>
    <row r="19" spans="13:23" ht="10.5" customHeight="1">
      <c r="M19" s="34" t="s">
        <v>3157</v>
      </c>
      <c r="N19" s="1686"/>
      <c r="O19" s="49" t="s">
        <v>3158</v>
      </c>
      <c r="P19" s="49" t="s">
        <v>3125</v>
      </c>
      <c r="Q19" s="49" t="s">
        <v>3146</v>
      </c>
      <c r="R19" s="49" t="s">
        <v>3022</v>
      </c>
      <c r="S19" s="49">
        <v>1000</v>
      </c>
      <c r="T19" s="1284">
        <v>2.25</v>
      </c>
      <c r="V19" s="127" t="s">
        <v>6141</v>
      </c>
      <c r="W19" s="93">
        <v>978</v>
      </c>
    </row>
    <row r="20" spans="13:23" ht="10.5" customHeight="1">
      <c r="M20" s="34" t="s">
        <v>3159</v>
      </c>
      <c r="N20" s="1686" t="s">
        <v>3160</v>
      </c>
      <c r="O20" s="49" t="s">
        <v>3161</v>
      </c>
      <c r="P20" s="49" t="s">
        <v>3125</v>
      </c>
      <c r="Q20" s="49" t="s">
        <v>3150</v>
      </c>
      <c r="R20" s="49" t="s">
        <v>3033</v>
      </c>
      <c r="S20" s="49">
        <v>2000</v>
      </c>
      <c r="T20" s="1285">
        <v>6.24</v>
      </c>
      <c r="V20" s="129" t="s">
        <v>6142</v>
      </c>
      <c r="W20" s="93">
        <v>978</v>
      </c>
    </row>
    <row r="21" spans="13:23" ht="10.5" customHeight="1" thickBot="1">
      <c r="M21" s="33" t="s">
        <v>3162</v>
      </c>
      <c r="N21" s="1687"/>
      <c r="O21" s="43" t="s">
        <v>3163</v>
      </c>
      <c r="P21" s="43" t="s">
        <v>3125</v>
      </c>
      <c r="Q21" s="43" t="s">
        <v>3126</v>
      </c>
      <c r="R21" s="43" t="s">
        <v>3033</v>
      </c>
      <c r="S21" s="43">
        <v>2000</v>
      </c>
      <c r="T21" s="1286">
        <v>5.06</v>
      </c>
      <c r="V21" s="131" t="s">
        <v>6143</v>
      </c>
      <c r="W21" s="93">
        <v>978</v>
      </c>
    </row>
    <row r="22" spans="13:23" ht="10.5" customHeight="1" thickBot="1">
      <c r="M22" s="1840" t="s">
        <v>6118</v>
      </c>
      <c r="N22" s="1840"/>
      <c r="O22" s="1840"/>
      <c r="P22" s="1840"/>
      <c r="Q22" s="1840"/>
      <c r="R22" s="1840"/>
      <c r="S22" s="1840"/>
      <c r="T22" s="1840"/>
      <c r="W22" s="93">
        <v>978</v>
      </c>
    </row>
    <row r="23" spans="13:23" ht="10.5" customHeight="1">
      <c r="M23" s="17" t="s">
        <v>3164</v>
      </c>
      <c r="N23" s="41"/>
      <c r="O23" s="41" t="s">
        <v>3165</v>
      </c>
      <c r="P23" s="41" t="s">
        <v>3166</v>
      </c>
      <c r="Q23" s="41" t="s">
        <v>3146</v>
      </c>
      <c r="R23" s="41" t="s">
        <v>3022</v>
      </c>
      <c r="S23" s="41">
        <v>1600</v>
      </c>
      <c r="T23" s="1311">
        <v>5.27</v>
      </c>
      <c r="V23" s="136" t="s">
        <v>6144</v>
      </c>
      <c r="W23" s="93">
        <v>978</v>
      </c>
    </row>
    <row r="24" spans="13:23" ht="10.5" customHeight="1" thickBot="1">
      <c r="M24" s="33" t="s">
        <v>3167</v>
      </c>
      <c r="N24" s="43" t="s">
        <v>3148</v>
      </c>
      <c r="O24" s="43" t="s">
        <v>3168</v>
      </c>
      <c r="P24" s="43" t="s">
        <v>3166</v>
      </c>
      <c r="Q24" s="43" t="s">
        <v>3146</v>
      </c>
      <c r="R24" s="43" t="s">
        <v>3022</v>
      </c>
      <c r="S24" s="43">
        <v>1600</v>
      </c>
      <c r="T24" s="1312">
        <v>7.42</v>
      </c>
      <c r="V24" s="138" t="s">
        <v>6145</v>
      </c>
      <c r="W24" s="93">
        <v>978</v>
      </c>
    </row>
    <row r="25" spans="13:23" ht="10.5" customHeight="1" thickBot="1">
      <c r="M25" s="1839" t="s">
        <v>6119</v>
      </c>
      <c r="N25" s="1839"/>
      <c r="O25" s="1839"/>
      <c r="P25" s="1839"/>
      <c r="Q25" s="1839"/>
      <c r="R25" s="1839"/>
      <c r="S25" s="1839"/>
      <c r="T25" s="1839"/>
      <c r="W25" s="93">
        <v>978</v>
      </c>
    </row>
    <row r="26" spans="13:23" ht="10.5" customHeight="1">
      <c r="M26" s="17" t="s">
        <v>3169</v>
      </c>
      <c r="N26" s="41" t="s">
        <v>3148</v>
      </c>
      <c r="O26" s="41" t="s">
        <v>3170</v>
      </c>
      <c r="P26" s="41" t="s">
        <v>3084</v>
      </c>
      <c r="Q26" s="41" t="s">
        <v>3171</v>
      </c>
      <c r="R26" s="41" t="s">
        <v>3022</v>
      </c>
      <c r="S26" s="41">
        <v>1600</v>
      </c>
      <c r="T26" s="1313">
        <v>36.23</v>
      </c>
      <c r="V26" s="140" t="s">
        <v>6146</v>
      </c>
      <c r="W26" s="93">
        <v>978</v>
      </c>
    </row>
    <row r="27" spans="13:23" ht="10.5" customHeight="1" thickBot="1">
      <c r="M27" s="33" t="s">
        <v>3172</v>
      </c>
      <c r="N27" s="43" t="s">
        <v>3160</v>
      </c>
      <c r="O27" s="43" t="s">
        <v>3173</v>
      </c>
      <c r="P27" s="43" t="s">
        <v>3084</v>
      </c>
      <c r="Q27" s="43" t="s">
        <v>3171</v>
      </c>
      <c r="R27" s="43" t="s">
        <v>3022</v>
      </c>
      <c r="S27" s="43">
        <v>3000</v>
      </c>
      <c r="T27" s="1314">
        <v>76</v>
      </c>
      <c r="V27" s="145" t="s">
        <v>6147</v>
      </c>
      <c r="W27" s="93">
        <v>978</v>
      </c>
    </row>
    <row r="28" spans="13:23" ht="10.5" customHeight="1" thickBot="1">
      <c r="M28" s="1839" t="s">
        <v>6120</v>
      </c>
      <c r="N28" s="1839"/>
      <c r="O28" s="1839"/>
      <c r="P28" s="1839"/>
      <c r="Q28" s="1839"/>
      <c r="R28" s="1839"/>
      <c r="S28" s="1839"/>
      <c r="T28" s="1839"/>
      <c r="W28" s="93">
        <v>978</v>
      </c>
    </row>
    <row r="29" spans="13:23" ht="10.5" customHeight="1">
      <c r="M29" s="17" t="s">
        <v>3174</v>
      </c>
      <c r="N29" s="41" t="s">
        <v>3136</v>
      </c>
      <c r="O29" s="41" t="s">
        <v>3175</v>
      </c>
      <c r="P29" s="41" t="s">
        <v>3166</v>
      </c>
      <c r="Q29" s="41" t="s">
        <v>3146</v>
      </c>
      <c r="R29" s="41" t="s">
        <v>2950</v>
      </c>
      <c r="S29" s="41">
        <v>1100</v>
      </c>
      <c r="T29" s="1315">
        <v>5.94</v>
      </c>
      <c r="V29" s="147" t="s">
        <v>6148</v>
      </c>
      <c r="W29" s="93">
        <v>978</v>
      </c>
    </row>
    <row r="30" spans="13:23" ht="10.5" customHeight="1">
      <c r="M30" s="34" t="s">
        <v>3176</v>
      </c>
      <c r="N30" s="49" t="s">
        <v>3148</v>
      </c>
      <c r="O30" s="49" t="s">
        <v>3177</v>
      </c>
      <c r="P30" s="49" t="s">
        <v>3166</v>
      </c>
      <c r="Q30" s="49" t="s">
        <v>3146</v>
      </c>
      <c r="R30" s="49" t="s">
        <v>3022</v>
      </c>
      <c r="S30" s="49">
        <v>2200</v>
      </c>
      <c r="T30" s="1316">
        <v>8.49</v>
      </c>
      <c r="V30" s="149" t="s">
        <v>6149</v>
      </c>
      <c r="W30" s="93">
        <v>978</v>
      </c>
    </row>
    <row r="31" spans="13:23" ht="10.5" customHeight="1" thickBot="1">
      <c r="M31" s="33" t="s">
        <v>3178</v>
      </c>
      <c r="N31" s="43" t="s">
        <v>3160</v>
      </c>
      <c r="O31" s="43" t="s">
        <v>3179</v>
      </c>
      <c r="P31" s="43" t="s">
        <v>3166</v>
      </c>
      <c r="Q31" s="43" t="s">
        <v>3146</v>
      </c>
      <c r="R31" s="43" t="s">
        <v>3033</v>
      </c>
      <c r="S31" s="43">
        <v>3800</v>
      </c>
      <c r="T31" s="1317">
        <v>16.98</v>
      </c>
      <c r="V31" s="151" t="s">
        <v>6150</v>
      </c>
      <c r="W31" s="93">
        <v>978</v>
      </c>
    </row>
    <row r="32" spans="13:23" ht="10.5" customHeight="1" thickBot="1">
      <c r="M32" s="1839" t="s">
        <v>6121</v>
      </c>
      <c r="N32" s="1839"/>
      <c r="O32" s="1839"/>
      <c r="P32" s="1839"/>
      <c r="Q32" s="1839"/>
      <c r="R32" s="1839"/>
      <c r="S32" s="1839"/>
      <c r="T32" s="1839"/>
      <c r="W32" s="93">
        <v>978</v>
      </c>
    </row>
    <row r="33" spans="13:23" ht="10.5" customHeight="1">
      <c r="M33" s="17" t="s">
        <v>3180</v>
      </c>
      <c r="N33" s="41" t="s">
        <v>3136</v>
      </c>
      <c r="O33" s="41" t="s">
        <v>3181</v>
      </c>
      <c r="P33" s="41" t="s">
        <v>3182</v>
      </c>
      <c r="Q33" s="41" t="s">
        <v>3126</v>
      </c>
      <c r="R33" s="41" t="s">
        <v>2950</v>
      </c>
      <c r="S33" s="41">
        <v>300</v>
      </c>
      <c r="T33" s="1318">
        <v>5.81</v>
      </c>
      <c r="V33" s="153" t="s">
        <v>6151</v>
      </c>
      <c r="W33" s="93">
        <v>978</v>
      </c>
    </row>
    <row r="34" spans="13:23" ht="10.5" customHeight="1">
      <c r="M34" s="34" t="s">
        <v>3183</v>
      </c>
      <c r="N34" s="49" t="s">
        <v>3148</v>
      </c>
      <c r="O34" s="49" t="s">
        <v>3184</v>
      </c>
      <c r="P34" s="49" t="s">
        <v>3182</v>
      </c>
      <c r="Q34" s="49" t="s">
        <v>3126</v>
      </c>
      <c r="R34" s="49" t="s">
        <v>3022</v>
      </c>
      <c r="S34" s="49">
        <v>600</v>
      </c>
      <c r="T34" s="1319">
        <v>10.58</v>
      </c>
      <c r="V34" s="155" t="s">
        <v>6152</v>
      </c>
      <c r="W34" s="93">
        <v>978</v>
      </c>
    </row>
    <row r="35" spans="13:23" ht="10.5" customHeight="1" thickBot="1">
      <c r="M35" s="33" t="s">
        <v>3185</v>
      </c>
      <c r="N35" s="43" t="s">
        <v>3160</v>
      </c>
      <c r="O35" s="43" t="s">
        <v>3186</v>
      </c>
      <c r="P35" s="43" t="s">
        <v>3182</v>
      </c>
      <c r="Q35" s="43" t="s">
        <v>3126</v>
      </c>
      <c r="R35" s="43" t="s">
        <v>3033</v>
      </c>
      <c r="S35" s="43">
        <v>1200</v>
      </c>
      <c r="T35" s="1297">
        <v>22.14</v>
      </c>
      <c r="V35" s="164" t="s">
        <v>6153</v>
      </c>
      <c r="W35" s="93">
        <v>978</v>
      </c>
    </row>
    <row r="36" spans="13:23" ht="10.5" customHeight="1" thickBot="1">
      <c r="M36" s="1839" t="s">
        <v>6122</v>
      </c>
      <c r="N36" s="1839"/>
      <c r="O36" s="1839"/>
      <c r="P36" s="1839"/>
      <c r="Q36" s="1839"/>
      <c r="R36" s="1839"/>
      <c r="S36" s="1839"/>
      <c r="T36" s="1839"/>
      <c r="W36" s="93">
        <v>978</v>
      </c>
    </row>
    <row r="37" spans="13:23" ht="10.5" customHeight="1">
      <c r="M37" s="17" t="s">
        <v>3187</v>
      </c>
      <c r="N37" s="41" t="s">
        <v>3148</v>
      </c>
      <c r="O37" s="41" t="s">
        <v>3188</v>
      </c>
      <c r="P37" s="41" t="s">
        <v>3182</v>
      </c>
      <c r="Q37" s="41"/>
      <c r="R37" s="41" t="s">
        <v>3022</v>
      </c>
      <c r="S37" s="41">
        <v>400</v>
      </c>
      <c r="T37" s="1320">
        <v>6.66</v>
      </c>
      <c r="V37" s="166" t="s">
        <v>6154</v>
      </c>
      <c r="W37" s="93">
        <v>978</v>
      </c>
    </row>
    <row r="38" spans="13:23" ht="10.5" customHeight="1">
      <c r="M38" s="34" t="s">
        <v>3189</v>
      </c>
      <c r="N38" s="49" t="s">
        <v>3160</v>
      </c>
      <c r="O38" s="49" t="s">
        <v>3190</v>
      </c>
      <c r="P38" s="49" t="s">
        <v>3182</v>
      </c>
      <c r="Q38" s="49"/>
      <c r="R38" s="49" t="s">
        <v>3033</v>
      </c>
      <c r="S38" s="49">
        <v>400</v>
      </c>
      <c r="T38" s="1299">
        <v>13.72</v>
      </c>
      <c r="V38" s="168" t="s">
        <v>6155</v>
      </c>
      <c r="W38" s="93">
        <v>978</v>
      </c>
    </row>
    <row r="39" spans="13:23" ht="10.5" customHeight="1" thickBot="1">
      <c r="M39" s="33" t="s">
        <v>3191</v>
      </c>
      <c r="N39" s="43"/>
      <c r="O39" s="43" t="s">
        <v>3192</v>
      </c>
      <c r="P39" s="43" t="s">
        <v>3182</v>
      </c>
      <c r="Q39" s="43"/>
      <c r="R39" s="43"/>
      <c r="S39" s="43"/>
      <c r="T39" s="1321">
        <v>6.52</v>
      </c>
      <c r="V39" s="170" t="s">
        <v>6156</v>
      </c>
      <c r="W39" s="93">
        <v>978</v>
      </c>
    </row>
    <row r="40" spans="13:23" ht="10.5" customHeight="1" thickBot="1">
      <c r="M40" s="1839" t="s">
        <v>6123</v>
      </c>
      <c r="N40" s="1839"/>
      <c r="O40" s="1839"/>
      <c r="P40" s="1839"/>
      <c r="Q40" s="1839"/>
      <c r="R40" s="1839"/>
      <c r="S40" s="1839"/>
      <c r="T40" s="1839"/>
      <c r="W40" s="93">
        <v>978</v>
      </c>
    </row>
    <row r="41" spans="13:23" ht="10.5" customHeight="1" thickBot="1">
      <c r="M41" s="36" t="s">
        <v>3193</v>
      </c>
      <c r="N41" s="48" t="s">
        <v>3194</v>
      </c>
      <c r="O41" s="48" t="s">
        <v>3195</v>
      </c>
      <c r="P41" s="48" t="s">
        <v>3182</v>
      </c>
      <c r="Q41" s="48"/>
      <c r="R41" s="48" t="s">
        <v>3022</v>
      </c>
      <c r="S41" s="48">
        <v>360</v>
      </c>
      <c r="T41" s="1322">
        <v>11.84</v>
      </c>
      <c r="V41" s="172" t="s">
        <v>6157</v>
      </c>
      <c r="W41" s="93">
        <v>978</v>
      </c>
    </row>
    <row r="42" spans="13:23" ht="10.5" customHeight="1" thickBot="1">
      <c r="M42" s="1839" t="s">
        <v>6124</v>
      </c>
      <c r="N42" s="1839"/>
      <c r="O42" s="1839"/>
      <c r="P42" s="1839"/>
      <c r="Q42" s="1839"/>
      <c r="R42" s="1839"/>
      <c r="S42" s="1839"/>
      <c r="T42" s="1839"/>
      <c r="W42" s="93">
        <v>978</v>
      </c>
    </row>
    <row r="43" spans="13:23" ht="10.5" customHeight="1">
      <c r="M43" s="17" t="s">
        <v>3196</v>
      </c>
      <c r="N43" s="41" t="s">
        <v>3197</v>
      </c>
      <c r="O43" s="41" t="s">
        <v>3198</v>
      </c>
      <c r="P43" s="41" t="s">
        <v>3199</v>
      </c>
      <c r="Q43" s="41"/>
      <c r="R43" s="41" t="s">
        <v>3022</v>
      </c>
      <c r="S43" s="41">
        <v>1400</v>
      </c>
      <c r="T43" s="1323">
        <v>9.84</v>
      </c>
      <c r="V43" s="174" t="s">
        <v>6158</v>
      </c>
      <c r="W43" s="93">
        <v>978</v>
      </c>
    </row>
    <row r="44" spans="13:23" ht="10.5" customHeight="1">
      <c r="M44" s="34" t="s">
        <v>3200</v>
      </c>
      <c r="N44" s="49" t="s">
        <v>3148</v>
      </c>
      <c r="O44" s="49" t="s">
        <v>3201</v>
      </c>
      <c r="P44" s="49" t="s">
        <v>3199</v>
      </c>
      <c r="Q44" s="49"/>
      <c r="R44" s="49" t="s">
        <v>3022</v>
      </c>
      <c r="S44" s="49">
        <v>1400</v>
      </c>
      <c r="T44" s="1324">
        <v>21.61</v>
      </c>
      <c r="V44" s="176" t="s">
        <v>6159</v>
      </c>
      <c r="W44" s="93">
        <v>978</v>
      </c>
    </row>
    <row r="45" spans="13:23" ht="10.5" customHeight="1" thickBot="1">
      <c r="M45" s="33" t="s">
        <v>3202</v>
      </c>
      <c r="N45" s="43" t="s">
        <v>3160</v>
      </c>
      <c r="O45" s="43" t="s">
        <v>3203</v>
      </c>
      <c r="P45" s="43" t="s">
        <v>3199</v>
      </c>
      <c r="Q45" s="43"/>
      <c r="R45" s="43" t="s">
        <v>3033</v>
      </c>
      <c r="S45" s="43">
        <v>1400</v>
      </c>
      <c r="T45" s="1325">
        <v>44.35</v>
      </c>
      <c r="V45" s="178" t="s">
        <v>6160</v>
      </c>
      <c r="W45" s="93">
        <v>978</v>
      </c>
    </row>
    <row r="46" spans="13:23" ht="10.5" customHeight="1" thickBot="1">
      <c r="M46" s="1839" t="s">
        <v>6125</v>
      </c>
      <c r="N46" s="1839"/>
      <c r="O46" s="1839"/>
      <c r="P46" s="1839"/>
      <c r="Q46" s="1839"/>
      <c r="R46" s="1839"/>
      <c r="S46" s="1839"/>
      <c r="T46" s="1839"/>
      <c r="W46" s="93">
        <v>978</v>
      </c>
    </row>
    <row r="47" spans="13:23" ht="10.5" customHeight="1">
      <c r="M47" s="17" t="s">
        <v>3204</v>
      </c>
      <c r="N47" s="41" t="s">
        <v>3148</v>
      </c>
      <c r="O47" s="41" t="s">
        <v>3205</v>
      </c>
      <c r="P47" s="41"/>
      <c r="Q47" s="41"/>
      <c r="R47" s="41" t="s">
        <v>3022</v>
      </c>
      <c r="S47" s="41">
        <v>100</v>
      </c>
      <c r="T47" s="1326">
        <v>8.87</v>
      </c>
      <c r="V47" s="180" t="s">
        <v>6161</v>
      </c>
      <c r="W47" s="93">
        <v>978</v>
      </c>
    </row>
    <row r="48" spans="13:23" ht="10.5" customHeight="1" thickBot="1">
      <c r="M48" s="33" t="s">
        <v>3206</v>
      </c>
      <c r="N48" s="43" t="s">
        <v>3160</v>
      </c>
      <c r="O48" s="43" t="s">
        <v>3207</v>
      </c>
      <c r="P48" s="43"/>
      <c r="Q48" s="43"/>
      <c r="R48" s="43" t="s">
        <v>3033</v>
      </c>
      <c r="S48" s="43">
        <v>100</v>
      </c>
      <c r="T48" s="1327">
        <v>18.3</v>
      </c>
      <c r="V48" s="188" t="s">
        <v>6162</v>
      </c>
      <c r="W48" s="93">
        <v>978</v>
      </c>
    </row>
    <row r="49" spans="13:23" ht="10.5" customHeight="1" thickBot="1">
      <c r="M49" s="1839" t="s">
        <v>6126</v>
      </c>
      <c r="N49" s="1839"/>
      <c r="O49" s="1839"/>
      <c r="P49" s="1839"/>
      <c r="Q49" s="1839"/>
      <c r="R49" s="1839"/>
      <c r="S49" s="1839"/>
      <c r="T49" s="1839"/>
      <c r="W49" s="93">
        <v>978</v>
      </c>
    </row>
    <row r="50" spans="13:23" ht="10.5" customHeight="1">
      <c r="M50" s="17" t="s">
        <v>3208</v>
      </c>
      <c r="N50" s="41" t="s">
        <v>3148</v>
      </c>
      <c r="O50" s="41" t="s">
        <v>3209</v>
      </c>
      <c r="P50" s="41"/>
      <c r="Q50" s="41"/>
      <c r="R50" s="41" t="s">
        <v>3022</v>
      </c>
      <c r="S50" s="41">
        <v>100</v>
      </c>
      <c r="T50" s="1328">
        <v>18.79</v>
      </c>
      <c r="V50" s="190" t="s">
        <v>6163</v>
      </c>
      <c r="W50" s="93">
        <v>978</v>
      </c>
    </row>
    <row r="51" spans="13:23" ht="10.5" customHeight="1" thickBot="1">
      <c r="M51" s="33" t="s">
        <v>3210</v>
      </c>
      <c r="N51" s="43" t="s">
        <v>3160</v>
      </c>
      <c r="O51" s="43" t="s">
        <v>3211</v>
      </c>
      <c r="P51" s="43"/>
      <c r="Q51" s="43"/>
      <c r="R51" s="43" t="s">
        <v>3033</v>
      </c>
      <c r="S51" s="43">
        <v>100</v>
      </c>
      <c r="T51" s="1329">
        <v>39.79</v>
      </c>
      <c r="V51" s="197" t="s">
        <v>6164</v>
      </c>
      <c r="W51" s="93">
        <v>978</v>
      </c>
    </row>
    <row r="52" spans="13:23" ht="10.5" customHeight="1" thickBot="1">
      <c r="M52" s="1839" t="s">
        <v>6127</v>
      </c>
      <c r="N52" s="1839"/>
      <c r="O52" s="1839"/>
      <c r="P52" s="1839"/>
      <c r="Q52" s="1839"/>
      <c r="R52" s="1839"/>
      <c r="S52" s="1839"/>
      <c r="T52" s="1839"/>
      <c r="W52" s="93">
        <v>978</v>
      </c>
    </row>
    <row r="53" spans="13:23" ht="10.5" customHeight="1" thickBot="1">
      <c r="M53" s="82" t="s">
        <v>3212</v>
      </c>
      <c r="N53" s="936" t="s">
        <v>3148</v>
      </c>
      <c r="O53" s="936" t="s">
        <v>3213</v>
      </c>
      <c r="P53" s="936" t="s">
        <v>3182</v>
      </c>
      <c r="Q53" s="936" t="s">
        <v>3214</v>
      </c>
      <c r="R53" s="936" t="s">
        <v>3022</v>
      </c>
      <c r="S53" s="936">
        <v>300</v>
      </c>
      <c r="T53" s="1330">
        <v>25.31</v>
      </c>
      <c r="V53" s="199" t="s">
        <v>6165</v>
      </c>
      <c r="W53" s="93">
        <v>978</v>
      </c>
    </row>
    <row r="54" spans="13:23" ht="10.5" customHeight="1" thickBot="1">
      <c r="M54" s="1839" t="s">
        <v>6128</v>
      </c>
      <c r="N54" s="1839"/>
      <c r="O54" s="1839"/>
      <c r="P54" s="1839"/>
      <c r="Q54" s="1839"/>
      <c r="R54" s="1839"/>
      <c r="S54" s="1839"/>
      <c r="T54" s="1839"/>
      <c r="W54" s="93">
        <v>978</v>
      </c>
    </row>
    <row r="55" spans="13:23" ht="10.5" customHeight="1" thickBot="1">
      <c r="M55" s="36" t="s">
        <v>3215</v>
      </c>
      <c r="N55" s="48" t="s">
        <v>3148</v>
      </c>
      <c r="O55" s="48" t="s">
        <v>3216</v>
      </c>
      <c r="P55" s="48" t="s">
        <v>3182</v>
      </c>
      <c r="Q55" s="48" t="s">
        <v>3217</v>
      </c>
      <c r="R55" s="48" t="s">
        <v>3022</v>
      </c>
      <c r="S55" s="48">
        <v>300</v>
      </c>
      <c r="T55" s="1331">
        <v>31.49</v>
      </c>
      <c r="V55" s="201" t="s">
        <v>6166</v>
      </c>
      <c r="W55" s="93">
        <v>978</v>
      </c>
    </row>
    <row r="56" spans="13:23" ht="16.5" customHeight="1" thickBot="1">
      <c r="M56" s="1878" t="s">
        <v>891</v>
      </c>
      <c r="N56" s="1878"/>
      <c r="O56" s="1878"/>
      <c r="P56" s="1878"/>
      <c r="Q56" s="1878"/>
      <c r="R56" s="1878"/>
      <c r="S56" s="1878"/>
      <c r="T56" s="1878"/>
      <c r="W56" s="93">
        <v>978</v>
      </c>
    </row>
    <row r="57" spans="13:23" ht="10.5" customHeight="1" thickBot="1">
      <c r="M57" s="1757" t="s">
        <v>11</v>
      </c>
      <c r="N57" s="1688"/>
      <c r="O57" s="1688" t="s">
        <v>1436</v>
      </c>
      <c r="P57" s="1688"/>
      <c r="Q57" s="1688"/>
      <c r="R57" s="1688"/>
      <c r="S57" s="1712"/>
      <c r="T57" s="21" t="s">
        <v>17</v>
      </c>
      <c r="W57" s="93">
        <v>978</v>
      </c>
    </row>
    <row r="58" spans="13:23" ht="10.5" customHeight="1">
      <c r="M58" s="1739" t="s">
        <v>3218</v>
      </c>
      <c r="N58" s="1689"/>
      <c r="O58" s="1689" t="s">
        <v>3219</v>
      </c>
      <c r="P58" s="1689"/>
      <c r="Q58" s="1689"/>
      <c r="R58" s="1689"/>
      <c r="S58" s="1713"/>
      <c r="T58" s="1332">
        <v>3.34</v>
      </c>
      <c r="V58" s="212" t="s">
        <v>6167</v>
      </c>
      <c r="W58" s="93">
        <v>978</v>
      </c>
    </row>
    <row r="59" spans="13:23" ht="10.5" customHeight="1">
      <c r="M59" s="1735" t="s">
        <v>3220</v>
      </c>
      <c r="N59" s="1686"/>
      <c r="O59" s="1686" t="s">
        <v>3221</v>
      </c>
      <c r="P59" s="1686"/>
      <c r="Q59" s="1686"/>
      <c r="R59" s="1686"/>
      <c r="S59" s="1710"/>
      <c r="T59" s="1333">
        <v>2.59</v>
      </c>
      <c r="V59" s="215" t="s">
        <v>6168</v>
      </c>
      <c r="W59" s="93">
        <v>978</v>
      </c>
    </row>
    <row r="60" spans="13:23" ht="10.5" customHeight="1" thickBot="1">
      <c r="M60" s="1736" t="s">
        <v>3222</v>
      </c>
      <c r="N60" s="1687"/>
      <c r="O60" s="1687" t="s">
        <v>3223</v>
      </c>
      <c r="P60" s="1687"/>
      <c r="Q60" s="1687"/>
      <c r="R60" s="1687"/>
      <c r="S60" s="1711"/>
      <c r="T60" s="1334">
        <v>4.19</v>
      </c>
      <c r="V60" s="217" t="s">
        <v>6169</v>
      </c>
      <c r="W60" s="93">
        <v>978</v>
      </c>
    </row>
  </sheetData>
  <sheetProtection selectLockedCells="1" selectUnlockedCells="1"/>
  <mergeCells count="24">
    <mergeCell ref="M60:N60"/>
    <mergeCell ref="O60:S60"/>
    <mergeCell ref="M52:T52"/>
    <mergeCell ref="M54:T54"/>
    <mergeCell ref="M56:T56"/>
    <mergeCell ref="M57:N57"/>
    <mergeCell ref="O57:S57"/>
    <mergeCell ref="M58:N58"/>
    <mergeCell ref="O58:S58"/>
    <mergeCell ref="M59:N59"/>
    <mergeCell ref="O59:S59"/>
    <mergeCell ref="M46:T46"/>
    <mergeCell ref="M49:T49"/>
    <mergeCell ref="M40:T40"/>
    <mergeCell ref="M42:T42"/>
    <mergeCell ref="M36:T36"/>
    <mergeCell ref="N15:N19"/>
    <mergeCell ref="N11:N14"/>
    <mergeCell ref="N6:N9"/>
    <mergeCell ref="M28:T28"/>
    <mergeCell ref="M32:T32"/>
    <mergeCell ref="M22:T22"/>
    <mergeCell ref="M25:T25"/>
    <mergeCell ref="N20:N21"/>
  </mergeCells>
  <hyperlinks>
    <hyperlink ref="T1" location="Оглавление!A1" display="Оглавление!A1"/>
  </hyperlinks>
  <printOptions horizontalCentered="1"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&amp;C55</oddFooter>
  </headerFooter>
  <colBreaks count="1" manualBreakCount="1">
    <brk id="20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K1:AD49"/>
  <sheetViews>
    <sheetView view="pageBreakPreview" zoomScale="140" zoomScaleSheetLayoutView="140" zoomScalePageLayoutView="0" workbookViewId="0" topLeftCell="K1">
      <selection activeCell="T2" sqref="T2"/>
    </sheetView>
  </sheetViews>
  <sheetFormatPr defaultColWidth="9.00390625" defaultRowHeight="12.75"/>
  <cols>
    <col min="1" max="10" width="0" style="54" hidden="1" customWidth="1"/>
    <col min="11" max="11" width="22.25390625" style="54" customWidth="1"/>
    <col min="12" max="14" width="9.25390625" style="54" customWidth="1"/>
    <col min="15" max="17" width="8.75390625" style="54" customWidth="1"/>
    <col min="18" max="19" width="7.00390625" style="54" customWidth="1"/>
    <col min="20" max="20" width="7.00390625" style="70" customWidth="1"/>
    <col min="21" max="21" width="2.125" style="54" customWidth="1"/>
    <col min="22" max="22" width="9.375" style="54" customWidth="1"/>
    <col min="23" max="23" width="5.125" style="54" customWidth="1"/>
    <col min="24" max="29" width="2.125" style="54" customWidth="1"/>
    <col min="32" max="16384" width="9.125" style="54" customWidth="1"/>
  </cols>
  <sheetData>
    <row r="1" spans="11:20" ht="9.75" customHeight="1">
      <c r="K1" s="55" t="s">
        <v>7</v>
      </c>
      <c r="T1" s="1597" t="s">
        <v>6553</v>
      </c>
    </row>
    <row r="2" spans="11:20" ht="12" customHeight="1">
      <c r="K2" s="1572" t="s">
        <v>6551</v>
      </c>
      <c r="L2" s="1572"/>
      <c r="M2" s="1572"/>
      <c r="N2" s="1572"/>
      <c r="O2" s="1572"/>
      <c r="P2" s="1572"/>
      <c r="Q2" s="1572"/>
      <c r="R2" s="1572"/>
      <c r="S2" s="1572"/>
      <c r="T2" s="67"/>
    </row>
    <row r="3" ht="9" customHeight="1"/>
    <row r="4" ht="15" customHeight="1">
      <c r="W4" s="86"/>
    </row>
    <row r="5" spans="11:20" ht="16.5" customHeight="1">
      <c r="K5" s="37" t="s">
        <v>1722</v>
      </c>
      <c r="L5" s="19"/>
      <c r="M5" s="19"/>
      <c r="N5" s="19"/>
      <c r="O5" s="19"/>
      <c r="P5" s="19"/>
      <c r="Q5" s="19"/>
      <c r="R5" s="19"/>
      <c r="S5" s="19"/>
      <c r="T5" s="68" t="s">
        <v>1735</v>
      </c>
    </row>
    <row r="6" spans="11:20" ht="12.75" customHeight="1">
      <c r="K6" s="589" t="s">
        <v>1723</v>
      </c>
      <c r="L6" s="19"/>
      <c r="M6" s="19"/>
      <c r="N6" s="19"/>
      <c r="O6" s="19"/>
      <c r="P6" s="19"/>
      <c r="Q6" s="19"/>
      <c r="R6" s="19"/>
      <c r="S6" s="19"/>
      <c r="T6" s="68" t="s">
        <v>1736</v>
      </c>
    </row>
    <row r="7" spans="11:20" ht="12.75" customHeight="1">
      <c r="K7" s="9" t="s">
        <v>1724</v>
      </c>
      <c r="L7" s="19"/>
      <c r="M7" s="19"/>
      <c r="N7" s="19" t="s">
        <v>1725</v>
      </c>
      <c r="O7" s="19"/>
      <c r="P7" s="19"/>
      <c r="Q7" s="19"/>
      <c r="R7" s="19"/>
      <c r="S7" s="19"/>
      <c r="T7" s="54"/>
    </row>
    <row r="8" spans="11:20" ht="15.75" customHeight="1" thickBot="1">
      <c r="K8" s="9" t="s">
        <v>1726</v>
      </c>
      <c r="L8" s="19"/>
      <c r="M8" s="19"/>
      <c r="N8" s="19" t="s">
        <v>1737</v>
      </c>
      <c r="O8" s="19"/>
      <c r="P8" s="19"/>
      <c r="Q8" s="19"/>
      <c r="R8" s="19"/>
      <c r="S8" s="19"/>
      <c r="T8" s="71"/>
    </row>
    <row r="9" spans="11:20" ht="12" customHeight="1" thickBot="1">
      <c r="K9" s="36" t="s">
        <v>86</v>
      </c>
      <c r="L9" s="48" t="s">
        <v>1728</v>
      </c>
      <c r="M9" s="48" t="s">
        <v>5126</v>
      </c>
      <c r="N9" s="48" t="s">
        <v>1729</v>
      </c>
      <c r="O9" s="48" t="s">
        <v>1730</v>
      </c>
      <c r="P9" s="48" t="s">
        <v>1731</v>
      </c>
      <c r="Q9" s="48" t="s">
        <v>1732</v>
      </c>
      <c r="R9" s="48" t="s">
        <v>1733</v>
      </c>
      <c r="S9" s="26" t="s">
        <v>1734</v>
      </c>
      <c r="T9" s="162" t="s">
        <v>17</v>
      </c>
    </row>
    <row r="10" spans="11:23" ht="12" customHeight="1">
      <c r="K10" s="35" t="s">
        <v>1738</v>
      </c>
      <c r="L10" s="46">
        <v>4</v>
      </c>
      <c r="M10" s="46">
        <f>MMULT(193,L10)</f>
        <v>772</v>
      </c>
      <c r="N10" s="46">
        <f>MMULT(0.42,L10)</f>
        <v>1.68</v>
      </c>
      <c r="O10" s="46">
        <f>MMULT(1.59,L10)</f>
        <v>6.36</v>
      </c>
      <c r="P10" s="46">
        <v>577</v>
      </c>
      <c r="Q10" s="46">
        <v>500</v>
      </c>
      <c r="R10" s="46">
        <v>95</v>
      </c>
      <c r="S10" s="25">
        <f>MMULT(80,L10)</f>
        <v>320</v>
      </c>
      <c r="T10" s="630">
        <v>26.63</v>
      </c>
      <c r="U10" s="626"/>
      <c r="V10" s="627" t="s">
        <v>5115</v>
      </c>
      <c r="W10" s="49">
        <v>978</v>
      </c>
    </row>
    <row r="11" spans="11:23" ht="12" customHeight="1">
      <c r="K11" s="34" t="s">
        <v>1739</v>
      </c>
      <c r="L11" s="49">
        <v>6</v>
      </c>
      <c r="M11" s="49">
        <f>MMULT(193,L11)</f>
        <v>1158</v>
      </c>
      <c r="N11" s="49">
        <f>MMULT(0.42,L11)</f>
        <v>2.52</v>
      </c>
      <c r="O11" s="49">
        <f>MMULT(1.59,L11)</f>
        <v>9.540000000000001</v>
      </c>
      <c r="P11" s="49">
        <v>577</v>
      </c>
      <c r="Q11" s="49">
        <v>500</v>
      </c>
      <c r="R11" s="49">
        <v>95</v>
      </c>
      <c r="S11" s="30">
        <f>MMULT(80,L11)</f>
        <v>480</v>
      </c>
      <c r="T11" s="630">
        <v>39.94</v>
      </c>
      <c r="U11" s="626"/>
      <c r="V11" s="627" t="s">
        <v>5116</v>
      </c>
      <c r="W11" s="49">
        <v>978</v>
      </c>
    </row>
    <row r="12" spans="11:23" ht="12" customHeight="1">
      <c r="K12" s="34" t="s">
        <v>1740</v>
      </c>
      <c r="L12" s="49">
        <v>8</v>
      </c>
      <c r="M12" s="49">
        <f>MMULT(193,L12)</f>
        <v>1544</v>
      </c>
      <c r="N12" s="49">
        <f>MMULT(0.42,L12)</f>
        <v>3.36</v>
      </c>
      <c r="O12" s="49">
        <f>MMULT(1.59,L12)</f>
        <v>12.72</v>
      </c>
      <c r="P12" s="49">
        <v>577</v>
      </c>
      <c r="Q12" s="49">
        <v>500</v>
      </c>
      <c r="R12" s="49">
        <v>95</v>
      </c>
      <c r="S12" s="30">
        <f>MMULT(80,L12)</f>
        <v>640</v>
      </c>
      <c r="T12" s="630">
        <v>53.25</v>
      </c>
      <c r="U12" s="626"/>
      <c r="V12" s="627" t="s">
        <v>5117</v>
      </c>
      <c r="W12" s="49">
        <v>978</v>
      </c>
    </row>
    <row r="13" spans="11:23" ht="12" customHeight="1">
      <c r="K13" s="34" t="s">
        <v>1741</v>
      </c>
      <c r="L13" s="49">
        <v>10</v>
      </c>
      <c r="M13" s="49">
        <f>MMULT(193,L13)</f>
        <v>1930</v>
      </c>
      <c r="N13" s="49">
        <f>MMULT(0.42,L13)</f>
        <v>4.2</v>
      </c>
      <c r="O13" s="49">
        <f>MMULT(1.59,L13)</f>
        <v>15.9</v>
      </c>
      <c r="P13" s="49">
        <v>577</v>
      </c>
      <c r="Q13" s="49">
        <v>500</v>
      </c>
      <c r="R13" s="49">
        <v>95</v>
      </c>
      <c r="S13" s="30">
        <f>MMULT(80,L13)</f>
        <v>800</v>
      </c>
      <c r="T13" s="631">
        <v>66.57</v>
      </c>
      <c r="U13" s="628"/>
      <c r="V13" s="629" t="s">
        <v>5118</v>
      </c>
      <c r="W13" s="49">
        <v>978</v>
      </c>
    </row>
    <row r="14" spans="11:23" ht="12" customHeight="1" thickBot="1">
      <c r="K14" s="33" t="s">
        <v>1742</v>
      </c>
      <c r="L14" s="43">
        <v>12</v>
      </c>
      <c r="M14" s="43">
        <f>MMULT(193,L14)</f>
        <v>2316</v>
      </c>
      <c r="N14" s="43">
        <f>MMULT(0.42,L14)</f>
        <v>5.04</v>
      </c>
      <c r="O14" s="43">
        <f>MMULT(1.59,L14)</f>
        <v>19.080000000000002</v>
      </c>
      <c r="P14" s="43">
        <v>577</v>
      </c>
      <c r="Q14" s="43">
        <v>500</v>
      </c>
      <c r="R14" s="43">
        <v>95</v>
      </c>
      <c r="S14" s="29">
        <f>MMULT(80,L14)</f>
        <v>960</v>
      </c>
      <c r="T14" s="632">
        <v>79.88</v>
      </c>
      <c r="U14" s="628"/>
      <c r="V14" s="629" t="s">
        <v>5119</v>
      </c>
      <c r="W14" s="49">
        <v>978</v>
      </c>
    </row>
    <row r="15" spans="11:23" ht="19.5" customHeight="1">
      <c r="K15" s="19"/>
      <c r="L15" s="19"/>
      <c r="M15" s="19"/>
      <c r="N15" s="19"/>
      <c r="O15" s="19"/>
      <c r="P15" s="19"/>
      <c r="Q15" s="19"/>
      <c r="R15" s="19"/>
      <c r="S15" s="19"/>
      <c r="T15" s="68" t="s">
        <v>1922</v>
      </c>
      <c r="V15" s="1486"/>
      <c r="W15" s="1486"/>
    </row>
    <row r="16" spans="11:23" ht="14.25" customHeight="1" thickBot="1">
      <c r="K16" s="6" t="s">
        <v>1886</v>
      </c>
      <c r="M16" s="19"/>
      <c r="N16" s="19"/>
      <c r="O16" s="19"/>
      <c r="P16" s="19"/>
      <c r="Q16" s="19"/>
      <c r="R16" s="19"/>
      <c r="S16" s="19"/>
      <c r="T16" s="54"/>
      <c r="V16" s="1486"/>
      <c r="W16" s="1486"/>
    </row>
    <row r="17" spans="11:23" ht="20.25" customHeight="1" thickBot="1">
      <c r="K17" s="59" t="s">
        <v>11</v>
      </c>
      <c r="L17" s="2" t="s">
        <v>86</v>
      </c>
      <c r="M17" s="2" t="s">
        <v>893</v>
      </c>
      <c r="N17" s="2" t="s">
        <v>1836</v>
      </c>
      <c r="O17" s="2" t="s">
        <v>1923</v>
      </c>
      <c r="P17" s="2" t="s">
        <v>1838</v>
      </c>
      <c r="Q17" s="2" t="s">
        <v>15</v>
      </c>
      <c r="R17" s="1756" t="s">
        <v>1839</v>
      </c>
      <c r="S17" s="1747"/>
      <c r="T17" s="229" t="s">
        <v>17</v>
      </c>
      <c r="V17" s="1486"/>
      <c r="W17" s="1486"/>
    </row>
    <row r="18" spans="11:23" ht="12" customHeight="1">
      <c r="K18" s="1848" t="s">
        <v>1924</v>
      </c>
      <c r="L18" s="46" t="s">
        <v>1925</v>
      </c>
      <c r="M18" s="46">
        <v>40</v>
      </c>
      <c r="N18" s="46">
        <v>8</v>
      </c>
      <c r="O18" s="46">
        <v>100</v>
      </c>
      <c r="P18" s="46" t="s">
        <v>1114</v>
      </c>
      <c r="Q18" s="46">
        <v>11.5</v>
      </c>
      <c r="R18" s="1689" t="s">
        <v>1926</v>
      </c>
      <c r="S18" s="1713"/>
      <c r="T18" s="1588">
        <v>81.6</v>
      </c>
      <c r="U18" s="867"/>
      <c r="V18" s="868" t="s">
        <v>5213</v>
      </c>
      <c r="W18" s="49">
        <v>978</v>
      </c>
    </row>
    <row r="19" spans="11:23" ht="12" customHeight="1">
      <c r="K19" s="1849"/>
      <c r="L19" s="49" t="s">
        <v>1927</v>
      </c>
      <c r="M19" s="49">
        <v>60</v>
      </c>
      <c r="N19" s="49">
        <v>8</v>
      </c>
      <c r="O19" s="49">
        <v>100</v>
      </c>
      <c r="P19" s="49" t="s">
        <v>1114</v>
      </c>
      <c r="Q19" s="49">
        <v>20</v>
      </c>
      <c r="R19" s="1686" t="s">
        <v>1928</v>
      </c>
      <c r="S19" s="1710"/>
      <c r="T19" s="879">
        <v>123.6</v>
      </c>
      <c r="U19" s="869"/>
      <c r="V19" s="870" t="s">
        <v>5214</v>
      </c>
      <c r="W19" s="49">
        <v>978</v>
      </c>
    </row>
    <row r="20" spans="11:23" ht="12" customHeight="1" thickBot="1">
      <c r="K20" s="1815"/>
      <c r="L20" s="43" t="s">
        <v>1929</v>
      </c>
      <c r="M20" s="43">
        <v>80</v>
      </c>
      <c r="N20" s="43">
        <v>8</v>
      </c>
      <c r="O20" s="43">
        <v>100</v>
      </c>
      <c r="P20" s="43" t="s">
        <v>1114</v>
      </c>
      <c r="Q20" s="43">
        <v>27</v>
      </c>
      <c r="R20" s="1687" t="s">
        <v>1930</v>
      </c>
      <c r="S20" s="1711"/>
      <c r="T20" s="880">
        <v>155.4</v>
      </c>
      <c r="U20" s="871"/>
      <c r="V20" s="872" t="s">
        <v>5215</v>
      </c>
      <c r="W20" s="49">
        <v>978</v>
      </c>
    </row>
    <row r="21" spans="11:23" ht="12" customHeight="1" thickBot="1">
      <c r="K21" s="1587" t="s">
        <v>891</v>
      </c>
      <c r="L21" s="1587"/>
      <c r="M21" s="1587"/>
      <c r="O21" s="19"/>
      <c r="P21" s="19"/>
      <c r="Q21" s="19"/>
      <c r="R21" s="19"/>
      <c r="S21" s="19"/>
      <c r="T21" s="71"/>
      <c r="V21" s="1486"/>
      <c r="W21" s="1486"/>
    </row>
    <row r="22" spans="11:23" ht="12" customHeight="1" thickBot="1">
      <c r="K22" s="36" t="s">
        <v>160</v>
      </c>
      <c r="L22" s="1688" t="s">
        <v>161</v>
      </c>
      <c r="M22" s="1688"/>
      <c r="N22" s="1688"/>
      <c r="O22" s="1688"/>
      <c r="P22" s="1688"/>
      <c r="Q22" s="1688"/>
      <c r="R22" s="1688"/>
      <c r="S22" s="1712"/>
      <c r="T22" s="66" t="s">
        <v>356</v>
      </c>
      <c r="V22" s="1486"/>
      <c r="W22" s="1486"/>
    </row>
    <row r="23" spans="11:23" ht="12" customHeight="1">
      <c r="K23" s="35" t="s">
        <v>1931</v>
      </c>
      <c r="L23" s="1689" t="s">
        <v>1932</v>
      </c>
      <c r="M23" s="1689"/>
      <c r="N23" s="1689"/>
      <c r="O23" s="1689"/>
      <c r="P23" s="1689"/>
      <c r="Q23" s="1689"/>
      <c r="R23" s="1689"/>
      <c r="S23" s="1713"/>
      <c r="T23" s="1586">
        <v>490</v>
      </c>
      <c r="U23" s="873"/>
      <c r="V23" s="874" t="s">
        <v>5216</v>
      </c>
      <c r="W23" s="49">
        <v>840</v>
      </c>
    </row>
    <row r="24" spans="11:23" ht="12" customHeight="1">
      <c r="K24" s="34" t="s">
        <v>1933</v>
      </c>
      <c r="L24" s="1686" t="s">
        <v>1934</v>
      </c>
      <c r="M24" s="1686"/>
      <c r="N24" s="1686"/>
      <c r="O24" s="1686"/>
      <c r="P24" s="1686"/>
      <c r="Q24" s="1686"/>
      <c r="R24" s="1686"/>
      <c r="S24" s="1710"/>
      <c r="T24" s="882">
        <v>300</v>
      </c>
      <c r="U24" s="875"/>
      <c r="V24" s="876" t="s">
        <v>5217</v>
      </c>
      <c r="W24" s="49">
        <v>840</v>
      </c>
    </row>
    <row r="25" spans="11:23" ht="12" customHeight="1" thickBot="1">
      <c r="K25" s="33" t="s">
        <v>1935</v>
      </c>
      <c r="L25" s="1687" t="s">
        <v>1936</v>
      </c>
      <c r="M25" s="1687"/>
      <c r="N25" s="1687"/>
      <c r="O25" s="1687"/>
      <c r="P25" s="1687"/>
      <c r="Q25" s="1687"/>
      <c r="R25" s="1687"/>
      <c r="S25" s="1711"/>
      <c r="T25" s="883">
        <v>300</v>
      </c>
      <c r="U25" s="877"/>
      <c r="V25" s="878" t="s">
        <v>5218</v>
      </c>
      <c r="W25" s="49">
        <v>840</v>
      </c>
    </row>
    <row r="26" spans="20:23" ht="19.5" customHeight="1">
      <c r="T26" s="68" t="s">
        <v>1010</v>
      </c>
      <c r="V26" s="1486"/>
      <c r="W26" s="1486"/>
    </row>
    <row r="27" spans="11:23" ht="18" customHeight="1" thickBot="1">
      <c r="K27" s="6" t="s">
        <v>998</v>
      </c>
      <c r="N27" s="5"/>
      <c r="O27" s="5"/>
      <c r="P27" s="5"/>
      <c r="Q27" s="5"/>
      <c r="R27" s="5"/>
      <c r="S27" s="5"/>
      <c r="T27" s="54"/>
      <c r="U27" s="19"/>
      <c r="V27" s="116"/>
      <c r="W27" s="10">
        <v>978</v>
      </c>
    </row>
    <row r="28" spans="11:23" ht="9.75" customHeight="1" thickBot="1">
      <c r="K28" s="36" t="s">
        <v>11</v>
      </c>
      <c r="L28" s="48" t="s">
        <v>439</v>
      </c>
      <c r="M28" s="48" t="s">
        <v>1011</v>
      </c>
      <c r="N28" s="1688" t="s">
        <v>1001</v>
      </c>
      <c r="O28" s="1688"/>
      <c r="P28" s="48" t="s">
        <v>489</v>
      </c>
      <c r="Q28" s="1688" t="s">
        <v>1012</v>
      </c>
      <c r="R28" s="1688"/>
      <c r="S28" s="1712"/>
      <c r="T28" s="66" t="s">
        <v>17</v>
      </c>
      <c r="U28" s="19"/>
      <c r="V28" s="116"/>
      <c r="W28" s="10">
        <v>978</v>
      </c>
    </row>
    <row r="29" spans="11:23" ht="9.75" customHeight="1">
      <c r="K29" s="35" t="s">
        <v>1013</v>
      </c>
      <c r="L29" s="46">
        <v>8.7</v>
      </c>
      <c r="M29" s="46">
        <v>84</v>
      </c>
      <c r="N29" s="1689" t="s">
        <v>1003</v>
      </c>
      <c r="O29" s="1689"/>
      <c r="P29" s="46">
        <v>7.2</v>
      </c>
      <c r="Q29" s="1689" t="s">
        <v>1014</v>
      </c>
      <c r="R29" s="1689"/>
      <c r="S29" s="1713"/>
      <c r="T29" s="63">
        <v>70.35</v>
      </c>
      <c r="U29" s="19"/>
      <c r="V29" s="116" t="s">
        <v>4947</v>
      </c>
      <c r="W29" s="10">
        <v>978</v>
      </c>
    </row>
    <row r="30" spans="11:23" ht="9.75" customHeight="1">
      <c r="K30" s="34" t="s">
        <v>1015</v>
      </c>
      <c r="L30" s="49">
        <v>10.4</v>
      </c>
      <c r="M30" s="49">
        <v>84</v>
      </c>
      <c r="N30" s="1686" t="s">
        <v>1003</v>
      </c>
      <c r="O30" s="1686"/>
      <c r="P30" s="49">
        <v>8</v>
      </c>
      <c r="Q30" s="1686" t="s">
        <v>1016</v>
      </c>
      <c r="R30" s="1686"/>
      <c r="S30" s="1710"/>
      <c r="T30" s="64">
        <v>73.49</v>
      </c>
      <c r="U30" s="19"/>
      <c r="V30" s="116" t="s">
        <v>4948</v>
      </c>
      <c r="W30" s="10">
        <v>978</v>
      </c>
    </row>
    <row r="31" spans="11:23" ht="9.75" customHeight="1">
      <c r="K31" s="34" t="s">
        <v>1017</v>
      </c>
      <c r="L31" s="49">
        <v>19.2</v>
      </c>
      <c r="M31" s="49">
        <v>84</v>
      </c>
      <c r="N31" s="1686" t="s">
        <v>1003</v>
      </c>
      <c r="O31" s="1686"/>
      <c r="P31" s="49">
        <v>10.8</v>
      </c>
      <c r="Q31" s="1686" t="s">
        <v>1018</v>
      </c>
      <c r="R31" s="1686"/>
      <c r="S31" s="1710"/>
      <c r="T31" s="64">
        <v>80.46</v>
      </c>
      <c r="U31" s="19"/>
      <c r="V31" s="116" t="s">
        <v>4949</v>
      </c>
      <c r="W31" s="10">
        <v>978</v>
      </c>
    </row>
    <row r="32" spans="11:23" ht="9.75" customHeight="1">
      <c r="K32" s="34" t="s">
        <v>1019</v>
      </c>
      <c r="L32" s="49">
        <v>19.2</v>
      </c>
      <c r="M32" s="49">
        <v>84</v>
      </c>
      <c r="N32" s="1686" t="s">
        <v>1008</v>
      </c>
      <c r="O32" s="1686"/>
      <c r="P32" s="49">
        <v>10.8</v>
      </c>
      <c r="Q32" s="1686" t="s">
        <v>1018</v>
      </c>
      <c r="R32" s="1686"/>
      <c r="S32" s="1710"/>
      <c r="T32" s="64">
        <v>91.97</v>
      </c>
      <c r="U32" s="19"/>
      <c r="V32" s="116" t="s">
        <v>4950</v>
      </c>
      <c r="W32" s="10">
        <v>978</v>
      </c>
    </row>
    <row r="33" spans="11:23" ht="9.75" customHeight="1" thickBot="1">
      <c r="K33" s="33" t="s">
        <v>1020</v>
      </c>
      <c r="L33" s="43">
        <v>24.4</v>
      </c>
      <c r="M33" s="43">
        <v>84</v>
      </c>
      <c r="N33" s="1687" t="s">
        <v>1003</v>
      </c>
      <c r="O33" s="1687"/>
      <c r="P33" s="43">
        <v>13.6</v>
      </c>
      <c r="Q33" s="1687" t="s">
        <v>1021</v>
      </c>
      <c r="R33" s="1687"/>
      <c r="S33" s="1711"/>
      <c r="T33" s="65">
        <v>105.3</v>
      </c>
      <c r="U33" s="19"/>
      <c r="V33" s="116" t="s">
        <v>4951</v>
      </c>
      <c r="W33" s="10">
        <v>978</v>
      </c>
    </row>
    <row r="34" spans="20:23" ht="19.5" customHeight="1">
      <c r="T34" s="68" t="s">
        <v>993</v>
      </c>
      <c r="V34" s="1486"/>
      <c r="W34" s="1486"/>
    </row>
    <row r="35" spans="11:23" ht="12.75">
      <c r="K35" s="6" t="s">
        <v>977</v>
      </c>
      <c r="O35" s="90"/>
      <c r="P35" s="90"/>
      <c r="Q35" s="90"/>
      <c r="R35" s="90"/>
      <c r="S35" s="90"/>
      <c r="T35" s="54"/>
      <c r="U35" s="19"/>
      <c r="V35" s="49"/>
      <c r="W35" s="49">
        <v>810</v>
      </c>
    </row>
    <row r="36" spans="11:23" ht="33" customHeight="1" thickBot="1">
      <c r="K36" s="1768" t="s">
        <v>978</v>
      </c>
      <c r="L36" s="1768"/>
      <c r="M36" s="1768"/>
      <c r="N36" s="1768"/>
      <c r="O36" s="1768"/>
      <c r="P36" s="1768"/>
      <c r="Q36" s="1768"/>
      <c r="R36" s="1768"/>
      <c r="S36" s="1768"/>
      <c r="T36" s="1768"/>
      <c r="U36" s="19"/>
      <c r="V36" s="49"/>
      <c r="W36" s="49">
        <v>810</v>
      </c>
    </row>
    <row r="37" spans="11:23" ht="13.5" thickBot="1">
      <c r="K37" s="36" t="s">
        <v>11</v>
      </c>
      <c r="L37" s="1688" t="s">
        <v>979</v>
      </c>
      <c r="M37" s="1688"/>
      <c r="N37" s="1688"/>
      <c r="O37" s="48" t="s">
        <v>932</v>
      </c>
      <c r="P37" s="48" t="s">
        <v>933</v>
      </c>
      <c r="Q37" s="48" t="s">
        <v>934</v>
      </c>
      <c r="R37" s="1688" t="s">
        <v>935</v>
      </c>
      <c r="S37" s="1712"/>
      <c r="T37" s="66" t="s">
        <v>356</v>
      </c>
      <c r="U37" s="19"/>
      <c r="V37" s="49"/>
      <c r="W37" s="49">
        <v>810</v>
      </c>
    </row>
    <row r="38" spans="11:23" ht="12.75">
      <c r="K38" s="35" t="s">
        <v>980</v>
      </c>
      <c r="L38" s="1689">
        <v>500</v>
      </c>
      <c r="M38" s="1689"/>
      <c r="N38" s="1689"/>
      <c r="O38" s="46">
        <v>55</v>
      </c>
      <c r="P38" s="46">
        <v>55</v>
      </c>
      <c r="Q38" s="46">
        <v>30</v>
      </c>
      <c r="R38" s="1689">
        <v>0.08</v>
      </c>
      <c r="S38" s="1713"/>
      <c r="T38" s="63">
        <v>532.2</v>
      </c>
      <c r="U38" s="19"/>
      <c r="V38" s="49" t="s">
        <v>4926</v>
      </c>
      <c r="W38" s="49">
        <v>810</v>
      </c>
    </row>
    <row r="39" spans="11:23" ht="12.75">
      <c r="K39" s="34" t="s">
        <v>981</v>
      </c>
      <c r="L39" s="1686">
        <v>1200</v>
      </c>
      <c r="M39" s="1686"/>
      <c r="N39" s="1686"/>
      <c r="O39" s="49">
        <v>95</v>
      </c>
      <c r="P39" s="49">
        <v>64</v>
      </c>
      <c r="Q39" s="49">
        <v>43.5</v>
      </c>
      <c r="R39" s="1686">
        <v>0.1</v>
      </c>
      <c r="S39" s="1710"/>
      <c r="T39" s="64">
        <v>1113</v>
      </c>
      <c r="U39" s="19"/>
      <c r="V39" s="49" t="s">
        <v>4927</v>
      </c>
      <c r="W39" s="49">
        <v>810</v>
      </c>
    </row>
    <row r="40" spans="11:23" ht="12.75">
      <c r="K40" s="34" t="s">
        <v>982</v>
      </c>
      <c r="L40" s="1686">
        <v>1200</v>
      </c>
      <c r="M40" s="1686"/>
      <c r="N40" s="1686"/>
      <c r="O40" s="49">
        <v>180</v>
      </c>
      <c r="P40" s="49">
        <v>132</v>
      </c>
      <c r="Q40" s="49">
        <v>87</v>
      </c>
      <c r="R40" s="1686">
        <v>0.2</v>
      </c>
      <c r="S40" s="1710"/>
      <c r="T40" s="64">
        <v>1698</v>
      </c>
      <c r="U40" s="19"/>
      <c r="V40" s="49" t="s">
        <v>4928</v>
      </c>
      <c r="W40" s="49">
        <v>810</v>
      </c>
    </row>
    <row r="41" spans="11:23" ht="12.75">
      <c r="K41" s="34" t="s">
        <v>983</v>
      </c>
      <c r="L41" s="1686">
        <v>8000</v>
      </c>
      <c r="M41" s="1686"/>
      <c r="N41" s="1686"/>
      <c r="O41" s="49">
        <v>238</v>
      </c>
      <c r="P41" s="49">
        <v>158</v>
      </c>
      <c r="Q41" s="49">
        <v>73</v>
      </c>
      <c r="R41" s="1686">
        <v>2</v>
      </c>
      <c r="S41" s="1710"/>
      <c r="T41" s="64">
        <v>4018</v>
      </c>
      <c r="U41" s="19"/>
      <c r="V41" s="49" t="s">
        <v>4929</v>
      </c>
      <c r="W41" s="49">
        <v>810</v>
      </c>
    </row>
    <row r="42" spans="11:23" ht="13.5" thickBot="1">
      <c r="K42" s="33" t="s">
        <v>984</v>
      </c>
      <c r="L42" s="1687">
        <v>12000</v>
      </c>
      <c r="M42" s="1687"/>
      <c r="N42" s="1687"/>
      <c r="O42" s="43">
        <v>308</v>
      </c>
      <c r="P42" s="43">
        <v>224</v>
      </c>
      <c r="Q42" s="43">
        <v>132</v>
      </c>
      <c r="R42" s="1687">
        <v>3.5</v>
      </c>
      <c r="S42" s="1711"/>
      <c r="T42" s="65">
        <v>5854</v>
      </c>
      <c r="U42" s="19"/>
      <c r="V42" s="49" t="s">
        <v>4930</v>
      </c>
      <c r="W42" s="49">
        <v>810</v>
      </c>
    </row>
    <row r="43" spans="11:23" ht="13.5" thickBot="1">
      <c r="K43" s="6" t="s">
        <v>808</v>
      </c>
      <c r="O43" s="5"/>
      <c r="P43" s="5"/>
      <c r="Q43" s="5"/>
      <c r="R43" s="5"/>
      <c r="S43" s="5"/>
      <c r="T43" s="54"/>
      <c r="U43" s="19"/>
      <c r="V43" s="49"/>
      <c r="W43" s="49">
        <v>810</v>
      </c>
    </row>
    <row r="44" spans="11:23" ht="12.75">
      <c r="K44" s="1734" t="s">
        <v>994</v>
      </c>
      <c r="L44" s="1685"/>
      <c r="M44" s="1685"/>
      <c r="N44" s="1685"/>
      <c r="O44" s="1685"/>
      <c r="P44" s="1685"/>
      <c r="Q44" s="1685"/>
      <c r="R44" s="1685"/>
      <c r="S44" s="1816"/>
      <c r="T44" s="1583">
        <v>583</v>
      </c>
      <c r="U44" s="19"/>
      <c r="V44" s="49" t="s">
        <v>4938</v>
      </c>
      <c r="W44" s="49">
        <v>810</v>
      </c>
    </row>
    <row r="45" spans="11:23" ht="12.75">
      <c r="K45" s="1735" t="s">
        <v>995</v>
      </c>
      <c r="L45" s="1686"/>
      <c r="M45" s="1686"/>
      <c r="N45" s="1686"/>
      <c r="O45" s="1686"/>
      <c r="P45" s="1686"/>
      <c r="Q45" s="1686"/>
      <c r="R45" s="1686"/>
      <c r="S45" s="1843"/>
      <c r="T45" s="1584">
        <v>498</v>
      </c>
      <c r="U45" s="19"/>
      <c r="V45" s="49" t="s">
        <v>4939</v>
      </c>
      <c r="W45" s="49">
        <v>810</v>
      </c>
    </row>
    <row r="46" spans="11:23" ht="13.5" thickBot="1">
      <c r="K46" s="1736" t="s">
        <v>996</v>
      </c>
      <c r="L46" s="1687"/>
      <c r="M46" s="1687"/>
      <c r="N46" s="1687"/>
      <c r="O46" s="1687"/>
      <c r="P46" s="1687"/>
      <c r="Q46" s="1687"/>
      <c r="R46" s="1687"/>
      <c r="S46" s="1817"/>
      <c r="T46" s="1585">
        <v>37.5</v>
      </c>
      <c r="U46" s="19"/>
      <c r="V46" s="49" t="s">
        <v>4940</v>
      </c>
      <c r="W46" s="49">
        <v>810</v>
      </c>
    </row>
    <row r="49" ht="12.75">
      <c r="AD49" t="s">
        <v>0</v>
      </c>
    </row>
  </sheetData>
  <sheetProtection/>
  <mergeCells count="37">
    <mergeCell ref="K44:S44"/>
    <mergeCell ref="Q30:S30"/>
    <mergeCell ref="Q31:S31"/>
    <mergeCell ref="Q32:S32"/>
    <mergeCell ref="K36:T36"/>
    <mergeCell ref="L42:N42"/>
    <mergeCell ref="R41:S41"/>
    <mergeCell ref="R42:S42"/>
    <mergeCell ref="R17:S17"/>
    <mergeCell ref="R18:S18"/>
    <mergeCell ref="R19:S19"/>
    <mergeCell ref="R20:S20"/>
    <mergeCell ref="N28:O28"/>
    <mergeCell ref="N29:O29"/>
    <mergeCell ref="R37:S37"/>
    <mergeCell ref="R38:S38"/>
    <mergeCell ref="R39:S39"/>
    <mergeCell ref="R40:S40"/>
    <mergeCell ref="Q28:S28"/>
    <mergeCell ref="Q29:S29"/>
    <mergeCell ref="K45:S45"/>
    <mergeCell ref="K46:S46"/>
    <mergeCell ref="K18:K20"/>
    <mergeCell ref="L22:S22"/>
    <mergeCell ref="L23:S23"/>
    <mergeCell ref="L24:S24"/>
    <mergeCell ref="L25:S25"/>
    <mergeCell ref="Q33:S33"/>
    <mergeCell ref="L37:N37"/>
    <mergeCell ref="L38:N38"/>
    <mergeCell ref="L39:N39"/>
    <mergeCell ref="L40:N40"/>
    <mergeCell ref="L41:N41"/>
    <mergeCell ref="N30:O30"/>
    <mergeCell ref="N31:O31"/>
    <mergeCell ref="N32:O32"/>
    <mergeCell ref="N33:O33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&amp;C56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L1:W139"/>
  <sheetViews>
    <sheetView view="pageBreakPreview" zoomScale="130" zoomScaleSheetLayoutView="130" zoomScalePageLayoutView="0" workbookViewId="0" topLeftCell="L1">
      <selection activeCell="T2" sqref="T2"/>
    </sheetView>
  </sheetViews>
  <sheetFormatPr defaultColWidth="9.00390625" defaultRowHeight="12.75"/>
  <cols>
    <col min="1" max="11" width="0" style="54" hidden="1" customWidth="1"/>
    <col min="12" max="12" width="3.125" style="54" customWidth="1"/>
    <col min="13" max="13" width="12.75390625" style="54" customWidth="1"/>
    <col min="14" max="14" width="25.75390625" style="54" customWidth="1"/>
    <col min="15" max="15" width="6.75390625" style="54" customWidth="1"/>
    <col min="16" max="16" width="1.00390625" style="54" customWidth="1"/>
    <col min="17" max="17" width="2.875" style="54" customWidth="1"/>
    <col min="18" max="18" width="12.75390625" style="54" customWidth="1"/>
    <col min="19" max="19" width="25.75390625" style="54" customWidth="1"/>
    <col min="20" max="20" width="6.75390625" style="0" customWidth="1"/>
    <col min="21" max="21" width="2.00390625" style="54" customWidth="1"/>
    <col min="22" max="22" width="11.00390625" style="54" customWidth="1"/>
    <col min="23" max="23" width="5.125" style="54" customWidth="1"/>
    <col min="24" max="29" width="2.00390625" style="54" customWidth="1"/>
    <col min="32" max="16384" width="9.125" style="54" customWidth="1"/>
  </cols>
  <sheetData>
    <row r="1" spans="12:20" ht="9.75" customHeight="1">
      <c r="L1" s="55" t="s">
        <v>7</v>
      </c>
      <c r="T1" s="1597" t="s">
        <v>6553</v>
      </c>
    </row>
    <row r="2" spans="12:20" ht="12.75">
      <c r="L2" s="1883" t="s">
        <v>6551</v>
      </c>
      <c r="M2" s="1883"/>
      <c r="N2" s="1883"/>
      <c r="O2" s="1883"/>
      <c r="P2" s="1883"/>
      <c r="Q2" s="1883"/>
      <c r="R2" s="1883"/>
      <c r="S2" s="926"/>
      <c r="T2" s="929"/>
    </row>
    <row r="3" ht="2.25" customHeight="1">
      <c r="T3" s="86"/>
    </row>
    <row r="4" spans="12:20" ht="15.75" customHeight="1" thickBot="1">
      <c r="L4" s="6" t="s">
        <v>2551</v>
      </c>
      <c r="T4" s="39" t="s">
        <v>2552</v>
      </c>
    </row>
    <row r="5" spans="12:20" ht="10.5" customHeight="1" thickBot="1">
      <c r="L5" s="518"/>
      <c r="M5" s="1880" t="s">
        <v>2553</v>
      </c>
      <c r="N5" s="1881"/>
      <c r="O5" s="21" t="s">
        <v>17</v>
      </c>
      <c r="P5" s="19"/>
      <c r="Q5" s="946"/>
      <c r="R5" s="1880" t="s">
        <v>2554</v>
      </c>
      <c r="S5" s="1882"/>
      <c r="T5" s="21" t="s">
        <v>17</v>
      </c>
    </row>
    <row r="6" spans="12:20" ht="10.5" customHeight="1">
      <c r="L6" s="1830" t="s">
        <v>2555</v>
      </c>
      <c r="M6" s="1752" t="s">
        <v>2556</v>
      </c>
      <c r="N6" s="1730"/>
      <c r="O6" s="1716"/>
      <c r="P6" s="19"/>
      <c r="Q6" s="1831" t="s">
        <v>2557</v>
      </c>
      <c r="R6" s="1752" t="s">
        <v>2558</v>
      </c>
      <c r="S6" s="1730"/>
      <c r="T6" s="1716"/>
    </row>
    <row r="7" spans="12:23" ht="10.5" customHeight="1">
      <c r="L7" s="1826"/>
      <c r="M7" s="34" t="s">
        <v>2559</v>
      </c>
      <c r="N7" s="49" t="s">
        <v>2560</v>
      </c>
      <c r="O7" s="44">
        <f>T81</f>
        <v>1.49</v>
      </c>
      <c r="P7" s="19"/>
      <c r="Q7" s="1826"/>
      <c r="R7" s="34" t="s">
        <v>2561</v>
      </c>
      <c r="S7" s="49" t="s">
        <v>2562</v>
      </c>
      <c r="T7" s="969">
        <v>2.86</v>
      </c>
      <c r="V7" s="93" t="s">
        <v>5413</v>
      </c>
      <c r="W7" s="93">
        <v>978</v>
      </c>
    </row>
    <row r="8" spans="12:23" ht="10.5" customHeight="1">
      <c r="L8" s="1826"/>
      <c r="M8" s="34" t="s">
        <v>2563</v>
      </c>
      <c r="N8" s="49" t="s">
        <v>2564</v>
      </c>
      <c r="O8" s="44">
        <f>T82</f>
        <v>2.02</v>
      </c>
      <c r="P8" s="19"/>
      <c r="Q8" s="1826"/>
      <c r="R8" s="34" t="s">
        <v>2565</v>
      </c>
      <c r="S8" s="49" t="s">
        <v>2566</v>
      </c>
      <c r="T8" s="970">
        <v>1.51</v>
      </c>
      <c r="V8" s="96" t="s">
        <v>5414</v>
      </c>
      <c r="W8" s="93">
        <v>978</v>
      </c>
    </row>
    <row r="9" spans="12:23" ht="10.5" customHeight="1">
      <c r="L9" s="1826"/>
      <c r="M9" s="34" t="s">
        <v>2567</v>
      </c>
      <c r="N9" s="49" t="s">
        <v>2568</v>
      </c>
      <c r="O9" s="44">
        <f>T83</f>
        <v>2.2</v>
      </c>
      <c r="P9" s="19"/>
      <c r="Q9" s="1826"/>
      <c r="R9" s="34" t="s">
        <v>2569</v>
      </c>
      <c r="S9" s="49" t="s">
        <v>2564</v>
      </c>
      <c r="T9" s="971">
        <v>1.55</v>
      </c>
      <c r="V9" s="885" t="s">
        <v>5415</v>
      </c>
      <c r="W9" s="93">
        <v>978</v>
      </c>
    </row>
    <row r="10" spans="12:23" ht="10.5" customHeight="1">
      <c r="L10" s="1826"/>
      <c r="M10" s="34" t="s">
        <v>2570</v>
      </c>
      <c r="N10" s="49" t="s">
        <v>2571</v>
      </c>
      <c r="O10" s="44">
        <f>T84</f>
        <v>3.62</v>
      </c>
      <c r="P10" s="19"/>
      <c r="Q10" s="1826"/>
      <c r="R10" s="34" t="s">
        <v>2572</v>
      </c>
      <c r="S10" s="49" t="s">
        <v>2568</v>
      </c>
      <c r="T10" s="972">
        <v>1.67</v>
      </c>
      <c r="V10" s="98" t="s">
        <v>5416</v>
      </c>
      <c r="W10" s="93">
        <v>978</v>
      </c>
    </row>
    <row r="11" spans="12:23" ht="10.5" customHeight="1" thickBot="1">
      <c r="L11" s="1879"/>
      <c r="M11" s="33" t="s">
        <v>2573</v>
      </c>
      <c r="N11" s="43" t="s">
        <v>2574</v>
      </c>
      <c r="O11" s="44">
        <f>T85</f>
        <v>3.68</v>
      </c>
      <c r="P11" s="19"/>
      <c r="Q11" s="1826"/>
      <c r="R11" s="34" t="s">
        <v>2575</v>
      </c>
      <c r="S11" s="49" t="s">
        <v>2576</v>
      </c>
      <c r="T11" s="973">
        <v>2.51</v>
      </c>
      <c r="V11" s="101" t="s">
        <v>5417</v>
      </c>
      <c r="W11" s="93">
        <v>978</v>
      </c>
    </row>
    <row r="12" spans="12:23" ht="10.5" customHeight="1">
      <c r="L12" s="1831" t="s">
        <v>2577</v>
      </c>
      <c r="M12" s="1752" t="s">
        <v>2578</v>
      </c>
      <c r="N12" s="1730"/>
      <c r="O12" s="1716"/>
      <c r="P12" s="19"/>
      <c r="Q12" s="1826"/>
      <c r="R12" s="34" t="s">
        <v>2579</v>
      </c>
      <c r="S12" s="49" t="s">
        <v>2571</v>
      </c>
      <c r="T12" s="974">
        <v>2.51</v>
      </c>
      <c r="V12" s="103" t="s">
        <v>5418</v>
      </c>
      <c r="W12" s="93">
        <v>978</v>
      </c>
    </row>
    <row r="13" spans="12:23" ht="10.5" customHeight="1">
      <c r="L13" s="1826"/>
      <c r="M13" s="34" t="s">
        <v>2580</v>
      </c>
      <c r="N13" s="49" t="s">
        <v>2581</v>
      </c>
      <c r="O13" s="44">
        <f>T87</f>
        <v>1.65</v>
      </c>
      <c r="P13" s="19"/>
      <c r="Q13" s="1826"/>
      <c r="R13" s="34" t="s">
        <v>2582</v>
      </c>
      <c r="S13" s="49" t="s">
        <v>2574</v>
      </c>
      <c r="T13" s="975">
        <v>3.59</v>
      </c>
      <c r="V13" s="105" t="s">
        <v>5419</v>
      </c>
      <c r="W13" s="93">
        <v>978</v>
      </c>
    </row>
    <row r="14" spans="12:23" ht="10.5" customHeight="1">
      <c r="L14" s="1826"/>
      <c r="M14" s="34" t="s">
        <v>2583</v>
      </c>
      <c r="N14" s="49" t="s">
        <v>2584</v>
      </c>
      <c r="O14" s="44">
        <f>T88</f>
        <v>2.01</v>
      </c>
      <c r="P14" s="19"/>
      <c r="Q14" s="1826"/>
      <c r="R14" s="34" t="s">
        <v>2585</v>
      </c>
      <c r="S14" s="49" t="s">
        <v>2586</v>
      </c>
      <c r="T14" s="976">
        <v>3.59</v>
      </c>
      <c r="V14" s="107" t="s">
        <v>5420</v>
      </c>
      <c r="W14" s="93">
        <v>978</v>
      </c>
    </row>
    <row r="15" spans="12:23" ht="10.5" customHeight="1">
      <c r="L15" s="1826"/>
      <c r="M15" s="34" t="s">
        <v>2587</v>
      </c>
      <c r="N15" s="49" t="s">
        <v>2588</v>
      </c>
      <c r="O15" s="44">
        <f>T89</f>
        <v>2.44</v>
      </c>
      <c r="P15" s="19"/>
      <c r="Q15" s="1826" t="s">
        <v>2589</v>
      </c>
      <c r="R15" s="34" t="s">
        <v>2590</v>
      </c>
      <c r="S15" s="49" t="s">
        <v>2581</v>
      </c>
      <c r="T15" s="977">
        <v>1.51</v>
      </c>
      <c r="V15" s="117" t="s">
        <v>5421</v>
      </c>
      <c r="W15" s="93">
        <v>978</v>
      </c>
    </row>
    <row r="16" spans="12:23" ht="10.5" customHeight="1">
      <c r="L16" s="1826"/>
      <c r="M16" s="34" t="s">
        <v>2591</v>
      </c>
      <c r="N16" s="49" t="s">
        <v>2592</v>
      </c>
      <c r="O16" s="44">
        <f>T90</f>
        <v>3.46</v>
      </c>
      <c r="P16" s="19"/>
      <c r="Q16" s="1826"/>
      <c r="R16" s="34" t="s">
        <v>2593</v>
      </c>
      <c r="S16" s="49" t="s">
        <v>2594</v>
      </c>
      <c r="T16" s="977">
        <v>1.51</v>
      </c>
      <c r="V16" s="117" t="s">
        <v>5422</v>
      </c>
      <c r="W16" s="93">
        <v>978</v>
      </c>
    </row>
    <row r="17" spans="12:23" ht="10.5" customHeight="1" thickBot="1">
      <c r="L17" s="1827"/>
      <c r="M17" s="33" t="s">
        <v>2595</v>
      </c>
      <c r="N17" s="43" t="s">
        <v>2596</v>
      </c>
      <c r="O17" s="44">
        <f>T91</f>
        <v>3.56</v>
      </c>
      <c r="P17" s="19"/>
      <c r="Q17" s="1826"/>
      <c r="R17" s="34" t="s">
        <v>2597</v>
      </c>
      <c r="S17" s="49" t="s">
        <v>2584</v>
      </c>
      <c r="T17" s="978">
        <v>1.55</v>
      </c>
      <c r="V17" s="119" t="s">
        <v>5423</v>
      </c>
      <c r="W17" s="93">
        <v>978</v>
      </c>
    </row>
    <row r="18" spans="12:23" ht="10.5" customHeight="1">
      <c r="L18" s="1830" t="s">
        <v>2598</v>
      </c>
      <c r="M18" s="1752" t="s">
        <v>2599</v>
      </c>
      <c r="N18" s="1730"/>
      <c r="O18" s="1716"/>
      <c r="P18" s="19"/>
      <c r="Q18" s="1826"/>
      <c r="R18" s="34" t="s">
        <v>2600</v>
      </c>
      <c r="S18" s="49" t="s">
        <v>2588</v>
      </c>
      <c r="T18" s="979">
        <v>1.67</v>
      </c>
      <c r="V18" s="121" t="s">
        <v>5424</v>
      </c>
      <c r="W18" s="93">
        <v>978</v>
      </c>
    </row>
    <row r="19" spans="12:23" ht="10.5" customHeight="1">
      <c r="L19" s="1826"/>
      <c r="M19" s="34" t="s">
        <v>2601</v>
      </c>
      <c r="N19" s="49" t="s">
        <v>2602</v>
      </c>
      <c r="O19" s="44">
        <f>T93</f>
        <v>2.46</v>
      </c>
      <c r="P19" s="19"/>
      <c r="Q19" s="1826"/>
      <c r="R19" s="34" t="s">
        <v>2603</v>
      </c>
      <c r="S19" s="49" t="s">
        <v>2604</v>
      </c>
      <c r="T19" s="980">
        <v>2.51</v>
      </c>
      <c r="V19" s="123" t="s">
        <v>5425</v>
      </c>
      <c r="W19" s="93">
        <v>978</v>
      </c>
    </row>
    <row r="20" spans="12:23" ht="10.5" customHeight="1">
      <c r="L20" s="1826"/>
      <c r="M20" s="34" t="s">
        <v>2605</v>
      </c>
      <c r="N20" s="49" t="s">
        <v>2606</v>
      </c>
      <c r="O20" s="44">
        <f>T94</f>
        <v>3.3</v>
      </c>
      <c r="P20" s="19"/>
      <c r="Q20" s="1826"/>
      <c r="R20" s="34" t="s">
        <v>2607</v>
      </c>
      <c r="S20" s="49" t="s">
        <v>2592</v>
      </c>
      <c r="T20" s="981">
        <v>2.51</v>
      </c>
      <c r="V20" s="127" t="s">
        <v>5426</v>
      </c>
      <c r="W20" s="93">
        <v>978</v>
      </c>
    </row>
    <row r="21" spans="12:23" ht="10.5" customHeight="1" thickBot="1">
      <c r="L21" s="1826"/>
      <c r="M21" s="33" t="s">
        <v>2608</v>
      </c>
      <c r="N21" s="43" t="s">
        <v>2609</v>
      </c>
      <c r="O21" s="44">
        <f>T95</f>
        <v>5.72</v>
      </c>
      <c r="P21" s="19"/>
      <c r="Q21" s="1826"/>
      <c r="R21" s="34" t="s">
        <v>2610</v>
      </c>
      <c r="S21" s="49" t="s">
        <v>2596</v>
      </c>
      <c r="T21" s="982">
        <v>3.59</v>
      </c>
      <c r="V21" s="129" t="s">
        <v>5427</v>
      </c>
      <c r="W21" s="93">
        <v>978</v>
      </c>
    </row>
    <row r="22" spans="12:23" ht="10.5" customHeight="1">
      <c r="L22" s="1826" t="s">
        <v>2611</v>
      </c>
      <c r="M22" s="1752" t="s">
        <v>2612</v>
      </c>
      <c r="N22" s="1730"/>
      <c r="O22" s="1716"/>
      <c r="P22" s="19"/>
      <c r="Q22" s="1826" t="s">
        <v>2613</v>
      </c>
      <c r="R22" s="34" t="s">
        <v>2614</v>
      </c>
      <c r="S22" s="49" t="s">
        <v>2615</v>
      </c>
      <c r="T22" s="983">
        <v>2.37</v>
      </c>
      <c r="V22" s="131" t="s">
        <v>5428</v>
      </c>
      <c r="W22" s="93">
        <v>978</v>
      </c>
    </row>
    <row r="23" spans="12:23" ht="10.5" customHeight="1">
      <c r="L23" s="1826"/>
      <c r="M23" s="34" t="s">
        <v>2616</v>
      </c>
      <c r="N23" s="49" t="s">
        <v>2581</v>
      </c>
      <c r="O23" s="44">
        <f>T97</f>
        <v>2.22</v>
      </c>
      <c r="P23" s="19"/>
      <c r="Q23" s="1826"/>
      <c r="R23" s="34" t="s">
        <v>2617</v>
      </c>
      <c r="S23" s="49" t="s">
        <v>2618</v>
      </c>
      <c r="T23" s="983">
        <v>2.74</v>
      </c>
      <c r="V23" s="131" t="s">
        <v>5429</v>
      </c>
      <c r="W23" s="93">
        <v>978</v>
      </c>
    </row>
    <row r="24" spans="12:23" ht="10.5" customHeight="1" thickBot="1">
      <c r="L24" s="1826"/>
      <c r="M24" s="34" t="s">
        <v>2619</v>
      </c>
      <c r="N24" s="49" t="s">
        <v>2584</v>
      </c>
      <c r="O24" s="44">
        <f>T98</f>
        <v>2.69</v>
      </c>
      <c r="P24" s="19"/>
      <c r="Q24" s="1879"/>
      <c r="R24" s="33" t="s">
        <v>2620</v>
      </c>
      <c r="S24" s="43" t="s">
        <v>2621</v>
      </c>
      <c r="T24" s="983">
        <v>3.94</v>
      </c>
      <c r="V24" s="131" t="s">
        <v>5430</v>
      </c>
      <c r="W24" s="93">
        <v>978</v>
      </c>
    </row>
    <row r="25" spans="12:23" ht="10.5" customHeight="1">
      <c r="L25" s="1826"/>
      <c r="M25" s="34" t="s">
        <v>2622</v>
      </c>
      <c r="N25" s="49" t="s">
        <v>2588</v>
      </c>
      <c r="O25" s="44">
        <f>T99</f>
        <v>2.93</v>
      </c>
      <c r="P25" s="19"/>
      <c r="Q25" s="1831" t="s">
        <v>2623</v>
      </c>
      <c r="R25" s="1752" t="s">
        <v>2624</v>
      </c>
      <c r="S25" s="1730"/>
      <c r="T25" s="1716"/>
      <c r="V25"/>
      <c r="W25" s="93">
        <v>978</v>
      </c>
    </row>
    <row r="26" spans="12:23" ht="10.5" customHeight="1" thickBot="1">
      <c r="L26" s="1879"/>
      <c r="M26" s="33" t="s">
        <v>2625</v>
      </c>
      <c r="N26" s="43" t="s">
        <v>2626</v>
      </c>
      <c r="O26" s="44">
        <f>T100</f>
        <v>4.25</v>
      </c>
      <c r="P26" s="19"/>
      <c r="Q26" s="1826"/>
      <c r="R26" s="34" t="s">
        <v>2627</v>
      </c>
      <c r="S26" s="49" t="s">
        <v>2581</v>
      </c>
      <c r="T26" s="984">
        <v>2.25</v>
      </c>
      <c r="V26" s="136" t="s">
        <v>5431</v>
      </c>
      <c r="W26" s="93">
        <v>978</v>
      </c>
    </row>
    <row r="27" spans="12:23" ht="10.5" customHeight="1">
      <c r="L27" s="1831" t="s">
        <v>2628</v>
      </c>
      <c r="M27" s="1752" t="s">
        <v>2629</v>
      </c>
      <c r="N27" s="1730"/>
      <c r="O27" s="1716"/>
      <c r="P27" s="19"/>
      <c r="Q27" s="1826"/>
      <c r="R27" s="34" t="s">
        <v>2630</v>
      </c>
      <c r="S27" s="49" t="s">
        <v>2584</v>
      </c>
      <c r="T27" s="985">
        <v>2.57</v>
      </c>
      <c r="V27" s="138" t="s">
        <v>5432</v>
      </c>
      <c r="W27" s="93">
        <v>978</v>
      </c>
    </row>
    <row r="28" spans="12:23" ht="10.5" customHeight="1">
      <c r="L28" s="1826"/>
      <c r="M28" s="34" t="s">
        <v>2631</v>
      </c>
      <c r="N28" s="49" t="s">
        <v>2560</v>
      </c>
      <c r="O28" s="44">
        <f>T102</f>
        <v>3.87</v>
      </c>
      <c r="P28" s="19"/>
      <c r="Q28" s="1826"/>
      <c r="R28" s="34" t="s">
        <v>2632</v>
      </c>
      <c r="S28" s="49" t="s">
        <v>2588</v>
      </c>
      <c r="T28" s="986">
        <v>3.09</v>
      </c>
      <c r="V28" s="140" t="s">
        <v>5433</v>
      </c>
      <c r="W28" s="93">
        <v>978</v>
      </c>
    </row>
    <row r="29" spans="12:23" ht="10.5" customHeight="1">
      <c r="L29" s="1826"/>
      <c r="M29" s="34" t="s">
        <v>2633</v>
      </c>
      <c r="N29" s="49" t="s">
        <v>2564</v>
      </c>
      <c r="O29" s="44">
        <f>T103</f>
        <v>2.73</v>
      </c>
      <c r="P29" s="19"/>
      <c r="Q29" s="1826"/>
      <c r="R29" s="34" t="s">
        <v>2634</v>
      </c>
      <c r="S29" s="49" t="s">
        <v>2604</v>
      </c>
      <c r="T29" s="987">
        <v>3.81</v>
      </c>
      <c r="V29" s="145" t="s">
        <v>5434</v>
      </c>
      <c r="W29" s="93">
        <v>978</v>
      </c>
    </row>
    <row r="30" spans="12:23" ht="10.5" customHeight="1" thickBot="1">
      <c r="L30" s="1827"/>
      <c r="M30" s="33" t="s">
        <v>2635</v>
      </c>
      <c r="N30" s="43" t="s">
        <v>2636</v>
      </c>
      <c r="O30" s="44">
        <f>T104</f>
        <v>4.25</v>
      </c>
      <c r="P30" s="19"/>
      <c r="Q30" s="1826"/>
      <c r="R30" s="34" t="s">
        <v>2637</v>
      </c>
      <c r="S30" s="49" t="s">
        <v>2592</v>
      </c>
      <c r="T30" s="988">
        <v>3.81</v>
      </c>
      <c r="V30" s="147" t="s">
        <v>5435</v>
      </c>
      <c r="W30" s="93">
        <v>978</v>
      </c>
    </row>
    <row r="31" spans="12:23" ht="10.5" customHeight="1">
      <c r="L31" s="1830" t="s">
        <v>2638</v>
      </c>
      <c r="M31" s="1752" t="s">
        <v>2639</v>
      </c>
      <c r="N31" s="1730"/>
      <c r="O31" s="1716"/>
      <c r="P31" s="19"/>
      <c r="Q31" s="1826"/>
      <c r="R31" s="34" t="s">
        <v>2640</v>
      </c>
      <c r="S31" s="49" t="s">
        <v>2596</v>
      </c>
      <c r="T31" s="989">
        <v>5.33</v>
      </c>
      <c r="V31" s="149" t="s">
        <v>5436</v>
      </c>
      <c r="W31" s="93">
        <v>978</v>
      </c>
    </row>
    <row r="32" spans="12:23" ht="10.5" customHeight="1">
      <c r="L32" s="1826"/>
      <c r="M32" s="34" t="s">
        <v>2641</v>
      </c>
      <c r="N32" s="49" t="s">
        <v>2642</v>
      </c>
      <c r="O32" s="44">
        <f>T106</f>
        <v>2.99</v>
      </c>
      <c r="P32" s="19"/>
      <c r="Q32" s="1826" t="s">
        <v>2643</v>
      </c>
      <c r="R32" s="34" t="s">
        <v>2644</v>
      </c>
      <c r="S32" s="49" t="s">
        <v>2562</v>
      </c>
      <c r="T32" s="990">
        <v>2.25</v>
      </c>
      <c r="V32" s="151" t="s">
        <v>5437</v>
      </c>
      <c r="W32" s="93">
        <v>978</v>
      </c>
    </row>
    <row r="33" spans="12:23" ht="10.5" customHeight="1">
      <c r="L33" s="1826"/>
      <c r="M33" s="34" t="s">
        <v>2645</v>
      </c>
      <c r="N33" s="49" t="s">
        <v>2646</v>
      </c>
      <c r="O33" s="44">
        <f>T107</f>
        <v>3.83</v>
      </c>
      <c r="P33" s="19"/>
      <c r="Q33" s="1826"/>
      <c r="R33" s="34" t="s">
        <v>2647</v>
      </c>
      <c r="S33" s="49" t="s">
        <v>2568</v>
      </c>
      <c r="T33" s="991">
        <v>3.09</v>
      </c>
      <c r="V33" s="153" t="s">
        <v>5438</v>
      </c>
      <c r="W33" s="93">
        <v>978</v>
      </c>
    </row>
    <row r="34" spans="12:23" ht="10.5" customHeight="1" thickBot="1">
      <c r="L34" s="1879"/>
      <c r="M34" s="33" t="s">
        <v>2648</v>
      </c>
      <c r="N34" s="43" t="s">
        <v>2649</v>
      </c>
      <c r="O34" s="44">
        <f>T108</f>
        <v>6.17</v>
      </c>
      <c r="P34" s="19"/>
      <c r="Q34" s="1826"/>
      <c r="R34" s="34" t="s">
        <v>2650</v>
      </c>
      <c r="S34" s="49" t="s">
        <v>2564</v>
      </c>
      <c r="T34" s="992">
        <v>2.57</v>
      </c>
      <c r="V34" s="155" t="s">
        <v>5439</v>
      </c>
      <c r="W34" s="93">
        <v>978</v>
      </c>
    </row>
    <row r="35" spans="12:23" ht="10.5" customHeight="1">
      <c r="L35" s="1831" t="s">
        <v>2651</v>
      </c>
      <c r="M35" s="1752" t="s">
        <v>2652</v>
      </c>
      <c r="N35" s="1730"/>
      <c r="O35" s="1716"/>
      <c r="P35" s="19"/>
      <c r="Q35" s="1826"/>
      <c r="R35" s="34" t="s">
        <v>2653</v>
      </c>
      <c r="S35" s="49" t="s">
        <v>2571</v>
      </c>
      <c r="T35" s="993">
        <v>3.67</v>
      </c>
      <c r="V35" s="164" t="s">
        <v>5440</v>
      </c>
      <c r="W35" s="93">
        <v>978</v>
      </c>
    </row>
    <row r="36" spans="12:23" ht="10.5" customHeight="1">
      <c r="L36" s="1826"/>
      <c r="M36" s="14" t="s">
        <v>2654</v>
      </c>
      <c r="N36" s="49" t="s">
        <v>2655</v>
      </c>
      <c r="O36" s="44">
        <f>T110</f>
        <v>3.11</v>
      </c>
      <c r="P36" s="19"/>
      <c r="Q36" s="1826" t="s">
        <v>2656</v>
      </c>
      <c r="R36" s="34" t="s">
        <v>2657</v>
      </c>
      <c r="S36" s="49" t="s">
        <v>2658</v>
      </c>
      <c r="T36" s="994">
        <v>2.85</v>
      </c>
      <c r="V36" s="166" t="s">
        <v>5441</v>
      </c>
      <c r="W36" s="93">
        <v>978</v>
      </c>
    </row>
    <row r="37" spans="12:23" ht="10.5" customHeight="1">
      <c r="L37" s="1826"/>
      <c r="M37" s="14" t="s">
        <v>2659</v>
      </c>
      <c r="N37" s="49" t="s">
        <v>2660</v>
      </c>
      <c r="O37" s="44">
        <f>T111</f>
        <v>3.89</v>
      </c>
      <c r="P37" s="19"/>
      <c r="Q37" s="1826"/>
      <c r="R37" s="34" t="s">
        <v>2661</v>
      </c>
      <c r="S37" s="49" t="s">
        <v>2662</v>
      </c>
      <c r="T37" s="995">
        <v>3.15</v>
      </c>
      <c r="V37" s="168" t="s">
        <v>5442</v>
      </c>
      <c r="W37" s="93">
        <v>978</v>
      </c>
    </row>
    <row r="38" spans="12:23" ht="10.5" customHeight="1" thickBot="1">
      <c r="L38" s="1827"/>
      <c r="M38" s="947" t="s">
        <v>2663</v>
      </c>
      <c r="N38" s="930" t="s">
        <v>2664</v>
      </c>
      <c r="O38" s="44">
        <f>T112</f>
        <v>6.39</v>
      </c>
      <c r="P38" s="19"/>
      <c r="Q38" s="1826"/>
      <c r="R38" s="34" t="s">
        <v>2665</v>
      </c>
      <c r="S38" s="49" t="s">
        <v>2666</v>
      </c>
      <c r="T38" s="996">
        <v>8.32</v>
      </c>
      <c r="V38" s="170" t="s">
        <v>5443</v>
      </c>
      <c r="W38" s="93">
        <v>978</v>
      </c>
    </row>
    <row r="39" spans="12:23" ht="10.5" customHeight="1" thickBot="1">
      <c r="L39" s="1830" t="s">
        <v>2667</v>
      </c>
      <c r="M39" s="1752" t="s">
        <v>2668</v>
      </c>
      <c r="N39" s="1730"/>
      <c r="O39" s="1716"/>
      <c r="P39" s="19"/>
      <c r="Q39" s="1827"/>
      <c r="R39" s="33" t="s">
        <v>2669</v>
      </c>
      <c r="S39" s="43" t="s">
        <v>2670</v>
      </c>
      <c r="T39" s="997">
        <v>5.45</v>
      </c>
      <c r="V39" s="172" t="s">
        <v>5444</v>
      </c>
      <c r="W39" s="93">
        <v>978</v>
      </c>
    </row>
    <row r="40" spans="12:23" ht="10.5" customHeight="1">
      <c r="L40" s="1826"/>
      <c r="M40" s="34" t="s">
        <v>2671</v>
      </c>
      <c r="N40" s="49" t="s">
        <v>2672</v>
      </c>
      <c r="O40" s="44">
        <f aca="true" t="shared" si="0" ref="O40:O46">T114</f>
        <v>3.3</v>
      </c>
      <c r="P40" s="19"/>
      <c r="Q40" s="1830" t="s">
        <v>2673</v>
      </c>
      <c r="R40" s="1752" t="s">
        <v>2674</v>
      </c>
      <c r="S40" s="1730"/>
      <c r="T40" s="1716"/>
      <c r="V40"/>
      <c r="W40" s="93">
        <v>978</v>
      </c>
    </row>
    <row r="41" spans="12:23" ht="10.5" customHeight="1">
      <c r="L41" s="1826"/>
      <c r="M41" s="34" t="s">
        <v>2675</v>
      </c>
      <c r="N41" s="49" t="s">
        <v>2676</v>
      </c>
      <c r="O41" s="44">
        <f t="shared" si="0"/>
        <v>4.11</v>
      </c>
      <c r="P41" s="19"/>
      <c r="Q41" s="1826"/>
      <c r="R41" s="34" t="s">
        <v>2677</v>
      </c>
      <c r="S41" s="49" t="s">
        <v>2560</v>
      </c>
      <c r="T41" s="998">
        <v>3.14</v>
      </c>
      <c r="V41" s="174" t="s">
        <v>5445</v>
      </c>
      <c r="W41" s="93">
        <v>978</v>
      </c>
    </row>
    <row r="42" spans="12:23" ht="10.5" customHeight="1">
      <c r="L42" s="1826"/>
      <c r="M42" s="34" t="s">
        <v>2678</v>
      </c>
      <c r="N42" s="49" t="s">
        <v>2679</v>
      </c>
      <c r="O42" s="44">
        <f t="shared" si="0"/>
        <v>4.48</v>
      </c>
      <c r="P42" s="19"/>
      <c r="Q42" s="1826"/>
      <c r="R42" s="34" t="s">
        <v>2680</v>
      </c>
      <c r="S42" s="49" t="s">
        <v>2564</v>
      </c>
      <c r="T42" s="999">
        <v>3.56</v>
      </c>
      <c r="V42" s="176" t="s">
        <v>5446</v>
      </c>
      <c r="W42" s="93">
        <v>978</v>
      </c>
    </row>
    <row r="43" spans="12:23" ht="10.5" customHeight="1">
      <c r="L43" s="1826"/>
      <c r="M43" s="34" t="s">
        <v>2681</v>
      </c>
      <c r="N43" s="49" t="s">
        <v>2682</v>
      </c>
      <c r="O43" s="44">
        <f t="shared" si="0"/>
        <v>6.54</v>
      </c>
      <c r="P43" s="19"/>
      <c r="Q43" s="1826"/>
      <c r="R43" s="34" t="s">
        <v>2683</v>
      </c>
      <c r="S43" s="49" t="s">
        <v>2568</v>
      </c>
      <c r="T43" s="1000">
        <v>4.25</v>
      </c>
      <c r="V43" s="178" t="s">
        <v>5447</v>
      </c>
      <c r="W43" s="93">
        <v>978</v>
      </c>
    </row>
    <row r="44" spans="12:23" ht="10.5" customHeight="1">
      <c r="L44" s="1826" t="s">
        <v>2684</v>
      </c>
      <c r="M44" s="34" t="s">
        <v>2685</v>
      </c>
      <c r="N44" s="49" t="s">
        <v>2642</v>
      </c>
      <c r="O44" s="44">
        <f t="shared" si="0"/>
        <v>3.99</v>
      </c>
      <c r="P44" s="19"/>
      <c r="Q44" s="1826"/>
      <c r="R44" s="34" t="s">
        <v>2686</v>
      </c>
      <c r="S44" s="49" t="s">
        <v>2571</v>
      </c>
      <c r="T44" s="1001">
        <v>5.94</v>
      </c>
      <c r="V44" s="180" t="s">
        <v>5448</v>
      </c>
      <c r="W44" s="93">
        <v>978</v>
      </c>
    </row>
    <row r="45" spans="12:23" ht="10.5" customHeight="1">
      <c r="L45" s="1826"/>
      <c r="M45" s="34" t="s">
        <v>2687</v>
      </c>
      <c r="N45" s="49" t="s">
        <v>2688</v>
      </c>
      <c r="O45" s="44">
        <f t="shared" si="0"/>
        <v>5.17</v>
      </c>
      <c r="P45" s="19"/>
      <c r="Q45" s="1826" t="s">
        <v>2689</v>
      </c>
      <c r="R45" s="34" t="s">
        <v>2690</v>
      </c>
      <c r="S45" s="49" t="s">
        <v>2581</v>
      </c>
      <c r="T45" s="1002">
        <v>3.28</v>
      </c>
      <c r="V45" s="188" t="s">
        <v>5449</v>
      </c>
      <c r="W45" s="93">
        <v>978</v>
      </c>
    </row>
    <row r="46" spans="12:23" ht="10.5" customHeight="1" thickBot="1">
      <c r="L46" s="1879"/>
      <c r="M46" s="33" t="s">
        <v>2691</v>
      </c>
      <c r="N46" s="43" t="s">
        <v>2649</v>
      </c>
      <c r="O46" s="44">
        <f t="shared" si="0"/>
        <v>8.73</v>
      </c>
      <c r="P46" s="19"/>
      <c r="Q46" s="1826"/>
      <c r="R46" s="34" t="s">
        <v>2692</v>
      </c>
      <c r="S46" s="49" t="s">
        <v>2584</v>
      </c>
      <c r="T46" s="1003">
        <v>3.63</v>
      </c>
      <c r="V46" s="190" t="s">
        <v>5450</v>
      </c>
      <c r="W46" s="93">
        <v>978</v>
      </c>
    </row>
    <row r="47" spans="12:23" ht="10.5" customHeight="1">
      <c r="L47" s="1831" t="s">
        <v>2693</v>
      </c>
      <c r="M47" s="1752" t="s">
        <v>2694</v>
      </c>
      <c r="N47" s="1730"/>
      <c r="O47" s="1716"/>
      <c r="P47" s="19"/>
      <c r="Q47" s="1826"/>
      <c r="R47" s="34" t="s">
        <v>2695</v>
      </c>
      <c r="S47" s="49" t="s">
        <v>2588</v>
      </c>
      <c r="T47" s="1004">
        <v>4.33</v>
      </c>
      <c r="V47" s="197" t="s">
        <v>5451</v>
      </c>
      <c r="W47" s="93">
        <v>978</v>
      </c>
    </row>
    <row r="48" spans="12:23" ht="10.5" customHeight="1">
      <c r="L48" s="1826"/>
      <c r="M48" s="34" t="s">
        <v>2696</v>
      </c>
      <c r="N48" s="49" t="s">
        <v>2697</v>
      </c>
      <c r="O48" s="44">
        <f>T122</f>
        <v>2.59</v>
      </c>
      <c r="P48" s="19"/>
      <c r="Q48" s="1826"/>
      <c r="R48" s="34" t="s">
        <v>2698</v>
      </c>
      <c r="S48" s="49" t="s">
        <v>2604</v>
      </c>
      <c r="T48" s="1005">
        <v>5.94</v>
      </c>
      <c r="V48" s="199" t="s">
        <v>5452</v>
      </c>
      <c r="W48" s="93">
        <v>978</v>
      </c>
    </row>
    <row r="49" spans="12:23" ht="10.5" customHeight="1" thickBot="1">
      <c r="L49" s="1827"/>
      <c r="M49" s="33" t="s">
        <v>2699</v>
      </c>
      <c r="N49" s="43" t="s">
        <v>2700</v>
      </c>
      <c r="O49" s="44">
        <f>T123</f>
        <v>3.01</v>
      </c>
      <c r="P49" s="19"/>
      <c r="Q49" s="1826"/>
      <c r="R49" s="34" t="s">
        <v>2701</v>
      </c>
      <c r="S49" s="49" t="s">
        <v>2592</v>
      </c>
      <c r="T49" s="1006">
        <v>6.02</v>
      </c>
      <c r="V49" s="201" t="s">
        <v>5453</v>
      </c>
      <c r="W49" s="93">
        <v>978</v>
      </c>
    </row>
    <row r="50" spans="12:23" ht="10.5" customHeight="1">
      <c r="L50" s="1830" t="s">
        <v>2702</v>
      </c>
      <c r="M50" s="1752" t="s">
        <v>2703</v>
      </c>
      <c r="N50" s="1730"/>
      <c r="O50" s="1716"/>
      <c r="P50" s="19"/>
      <c r="Q50" s="1826"/>
      <c r="R50" s="34" t="s">
        <v>2704</v>
      </c>
      <c r="S50" s="49" t="s">
        <v>2596</v>
      </c>
      <c r="T50" s="1007">
        <v>7.8</v>
      </c>
      <c r="V50" s="203" t="s">
        <v>5454</v>
      </c>
      <c r="W50" s="93">
        <v>978</v>
      </c>
    </row>
    <row r="51" spans="12:23" ht="10.5" customHeight="1">
      <c r="L51" s="1826"/>
      <c r="M51" s="34" t="s">
        <v>2705</v>
      </c>
      <c r="N51" s="49" t="s">
        <v>2706</v>
      </c>
      <c r="O51" s="44">
        <f>T125</f>
        <v>3.75</v>
      </c>
      <c r="P51" s="19"/>
      <c r="Q51" s="1826" t="s">
        <v>2707</v>
      </c>
      <c r="R51" s="34" t="s">
        <v>2708</v>
      </c>
      <c r="S51" s="49" t="s">
        <v>2658</v>
      </c>
      <c r="T51" s="1008">
        <v>3.58</v>
      </c>
      <c r="V51" s="205" t="s">
        <v>5455</v>
      </c>
      <c r="W51" s="93">
        <v>978</v>
      </c>
    </row>
    <row r="52" spans="12:23" ht="10.5" customHeight="1" thickBot="1">
      <c r="L52" s="1879"/>
      <c r="M52" s="33" t="s">
        <v>2709</v>
      </c>
      <c r="N52" s="43" t="s">
        <v>2710</v>
      </c>
      <c r="O52" s="44">
        <f>T126</f>
        <v>5.37</v>
      </c>
      <c r="P52" s="19"/>
      <c r="Q52" s="1826"/>
      <c r="R52" s="34" t="s">
        <v>2711</v>
      </c>
      <c r="S52" s="49" t="s">
        <v>2662</v>
      </c>
      <c r="T52" s="1009">
        <v>3.84</v>
      </c>
      <c r="V52" s="212" t="s">
        <v>5456</v>
      </c>
      <c r="W52" s="93">
        <v>978</v>
      </c>
    </row>
    <row r="53" spans="12:23" ht="10.5" customHeight="1" thickBot="1">
      <c r="L53" s="1831" t="s">
        <v>2712</v>
      </c>
      <c r="M53" s="1752" t="s">
        <v>2713</v>
      </c>
      <c r="N53" s="1730"/>
      <c r="O53" s="1716"/>
      <c r="P53" s="19"/>
      <c r="Q53" s="1879"/>
      <c r="R53" s="33" t="s">
        <v>2714</v>
      </c>
      <c r="S53" s="43" t="s">
        <v>2715</v>
      </c>
      <c r="T53" s="1010">
        <v>5.94</v>
      </c>
      <c r="V53" s="215" t="s">
        <v>5452</v>
      </c>
      <c r="W53" s="93">
        <v>978</v>
      </c>
    </row>
    <row r="54" spans="12:23" ht="10.5" customHeight="1">
      <c r="L54" s="1826"/>
      <c r="M54" s="34" t="s">
        <v>2716</v>
      </c>
      <c r="N54" s="49" t="s">
        <v>2717</v>
      </c>
      <c r="O54" s="44">
        <f>T128</f>
        <v>6.13</v>
      </c>
      <c r="P54" s="19"/>
      <c r="Q54" s="1831" t="s">
        <v>2718</v>
      </c>
      <c r="R54" s="1752" t="s">
        <v>2694</v>
      </c>
      <c r="S54" s="1730"/>
      <c r="T54" s="1716"/>
      <c r="V54"/>
      <c r="W54" s="93">
        <v>978</v>
      </c>
    </row>
    <row r="55" spans="12:23" ht="10.5" customHeight="1" thickBot="1">
      <c r="L55" s="1827"/>
      <c r="M55" s="33" t="s">
        <v>2719</v>
      </c>
      <c r="N55" s="43" t="s">
        <v>2720</v>
      </c>
      <c r="O55" s="44">
        <f>T129</f>
        <v>9.86</v>
      </c>
      <c r="P55" s="19"/>
      <c r="Q55" s="1826"/>
      <c r="R55" s="34" t="s">
        <v>2721</v>
      </c>
      <c r="S55" s="49" t="s">
        <v>2722</v>
      </c>
      <c r="T55" s="1011">
        <v>2.88</v>
      </c>
      <c r="V55" s="217" t="s">
        <v>5457</v>
      </c>
      <c r="W55" s="93">
        <v>978</v>
      </c>
    </row>
    <row r="56" spans="12:23" ht="10.5" customHeight="1" thickBot="1">
      <c r="L56" s="1830" t="s">
        <v>2723</v>
      </c>
      <c r="M56" s="1752" t="s">
        <v>2713</v>
      </c>
      <c r="N56" s="1730"/>
      <c r="O56" s="1716"/>
      <c r="P56" s="19"/>
      <c r="Q56" s="1827"/>
      <c r="R56" s="33" t="s">
        <v>2724</v>
      </c>
      <c r="S56" s="43" t="s">
        <v>2725</v>
      </c>
      <c r="T56" s="1012">
        <v>3.06</v>
      </c>
      <c r="V56" s="219" t="s">
        <v>5458</v>
      </c>
      <c r="W56" s="93">
        <v>978</v>
      </c>
    </row>
    <row r="57" spans="12:23" ht="10.5" customHeight="1">
      <c r="L57" s="1826"/>
      <c r="M57" s="34" t="s">
        <v>2726</v>
      </c>
      <c r="N57" s="49" t="s">
        <v>2727</v>
      </c>
      <c r="O57" s="44">
        <f>T131</f>
        <v>6.13</v>
      </c>
      <c r="P57" s="19"/>
      <c r="Q57" s="1830" t="s">
        <v>2728</v>
      </c>
      <c r="R57" s="1752" t="s">
        <v>2703</v>
      </c>
      <c r="S57" s="1730"/>
      <c r="T57" s="1716"/>
      <c r="V57"/>
      <c r="W57" s="93">
        <v>978</v>
      </c>
    </row>
    <row r="58" spans="12:23" ht="10.5" customHeight="1" thickBot="1">
      <c r="L58" s="1879"/>
      <c r="M58" s="33" t="s">
        <v>2729</v>
      </c>
      <c r="N58" s="43" t="s">
        <v>2730</v>
      </c>
      <c r="O58" s="44">
        <f>T132</f>
        <v>9.86</v>
      </c>
      <c r="P58" s="19"/>
      <c r="Q58" s="1826"/>
      <c r="R58" s="34" t="s">
        <v>2731</v>
      </c>
      <c r="S58" s="49" t="s">
        <v>2706</v>
      </c>
      <c r="T58" s="1013">
        <v>2.73</v>
      </c>
      <c r="V58" s="221" t="s">
        <v>5459</v>
      </c>
      <c r="W58" s="93">
        <v>978</v>
      </c>
    </row>
    <row r="59" spans="12:23" ht="10.5" customHeight="1">
      <c r="L59" s="1831" t="s">
        <v>2732</v>
      </c>
      <c r="M59" s="1752" t="s">
        <v>2713</v>
      </c>
      <c r="N59" s="1730"/>
      <c r="O59" s="1716"/>
      <c r="P59" s="19"/>
      <c r="Q59" s="1826"/>
      <c r="R59" s="34" t="s">
        <v>2733</v>
      </c>
      <c r="S59" s="49" t="s">
        <v>2734</v>
      </c>
      <c r="T59" s="1013">
        <v>3.91</v>
      </c>
      <c r="V59" s="221" t="s">
        <v>5460</v>
      </c>
      <c r="W59" s="93">
        <v>978</v>
      </c>
    </row>
    <row r="60" spans="12:23" ht="10.5" customHeight="1">
      <c r="L60" s="1826"/>
      <c r="M60" s="34" t="s">
        <v>2735</v>
      </c>
      <c r="N60" s="49" t="s">
        <v>2736</v>
      </c>
      <c r="O60" s="44">
        <f>T134</f>
        <v>6.13</v>
      </c>
      <c r="P60" s="19"/>
      <c r="Q60" s="1826"/>
      <c r="R60" s="34" t="s">
        <v>2737</v>
      </c>
      <c r="S60" s="49" t="s">
        <v>2738</v>
      </c>
      <c r="T60" s="1013">
        <v>3.91</v>
      </c>
      <c r="V60" s="221" t="s">
        <v>5461</v>
      </c>
      <c r="W60" s="93">
        <v>978</v>
      </c>
    </row>
    <row r="61" spans="12:23" ht="10.5" customHeight="1" thickBot="1">
      <c r="L61" s="1827"/>
      <c r="M61" s="34" t="s">
        <v>2739</v>
      </c>
      <c r="N61" s="49" t="s">
        <v>2740</v>
      </c>
      <c r="O61" s="948">
        <f>T135</f>
        <v>9.86</v>
      </c>
      <c r="P61" s="19"/>
      <c r="Q61" s="1879"/>
      <c r="R61" s="33" t="s">
        <v>2741</v>
      </c>
      <c r="S61" s="43" t="s">
        <v>2742</v>
      </c>
      <c r="T61" s="1014">
        <v>4.67</v>
      </c>
      <c r="V61" s="223" t="s">
        <v>5462</v>
      </c>
      <c r="W61" s="93">
        <v>978</v>
      </c>
    </row>
    <row r="62" spans="12:23" ht="10.5" customHeight="1">
      <c r="L62" s="1831" t="s">
        <v>5412</v>
      </c>
      <c r="M62" s="1735" t="s">
        <v>2743</v>
      </c>
      <c r="N62" s="1759" t="s">
        <v>2744</v>
      </c>
      <c r="O62" s="948">
        <f>T136</f>
        <v>7.74</v>
      </c>
      <c r="P62" s="19"/>
      <c r="Q62" s="1831" t="s">
        <v>2745</v>
      </c>
      <c r="R62" s="1752" t="s">
        <v>2746</v>
      </c>
      <c r="S62" s="1730"/>
      <c r="T62" s="1716"/>
      <c r="V62"/>
      <c r="W62" s="93">
        <v>978</v>
      </c>
    </row>
    <row r="63" spans="12:23" ht="10.5" customHeight="1" thickBot="1">
      <c r="L63" s="1827"/>
      <c r="M63" s="1735"/>
      <c r="N63" s="1759"/>
      <c r="O63" s="45"/>
      <c r="P63" s="19"/>
      <c r="Q63" s="1826"/>
      <c r="R63" s="34" t="s">
        <v>2747</v>
      </c>
      <c r="S63" s="49" t="s">
        <v>2748</v>
      </c>
      <c r="T63" s="1015">
        <v>1.62</v>
      </c>
      <c r="V63" s="231" t="s">
        <v>5463</v>
      </c>
      <c r="W63" s="93">
        <v>978</v>
      </c>
    </row>
    <row r="64" spans="12:23" ht="10.5" customHeight="1" thickBot="1">
      <c r="L64" s="1830" t="s">
        <v>2749</v>
      </c>
      <c r="M64" s="1735" t="s">
        <v>2750</v>
      </c>
      <c r="N64" s="1759" t="s">
        <v>2751</v>
      </c>
      <c r="O64" s="948">
        <f>T138</f>
        <v>9.03</v>
      </c>
      <c r="P64" s="19"/>
      <c r="Q64" s="1827"/>
      <c r="R64" s="33" t="s">
        <v>2752</v>
      </c>
      <c r="S64" s="43" t="s">
        <v>2753</v>
      </c>
      <c r="T64" s="1015">
        <v>1.81</v>
      </c>
      <c r="V64" s="231" t="s">
        <v>5464</v>
      </c>
      <c r="W64" s="93">
        <v>978</v>
      </c>
    </row>
    <row r="65" spans="12:23" ht="10.5" customHeight="1" thickBot="1">
      <c r="L65" s="1827"/>
      <c r="M65" s="1736"/>
      <c r="N65" s="1762"/>
      <c r="O65" s="242"/>
      <c r="P65" s="19"/>
      <c r="Q65" s="1830" t="s">
        <v>2754</v>
      </c>
      <c r="R65" s="1752" t="s">
        <v>2713</v>
      </c>
      <c r="S65" s="1730"/>
      <c r="T65" s="1716"/>
      <c r="V65"/>
      <c r="W65" s="93">
        <v>978</v>
      </c>
    </row>
    <row r="66" spans="12:23" ht="10.5" customHeight="1">
      <c r="L66" s="19"/>
      <c r="M66" s="19"/>
      <c r="N66" s="19"/>
      <c r="O66" s="19"/>
      <c r="P66" s="19"/>
      <c r="Q66" s="1826"/>
      <c r="R66" s="34" t="s">
        <v>2755</v>
      </c>
      <c r="S66" s="49" t="s">
        <v>2717</v>
      </c>
      <c r="T66" s="1016">
        <v>4.08</v>
      </c>
      <c r="V66" s="233" t="s">
        <v>5465</v>
      </c>
      <c r="W66" s="93">
        <v>978</v>
      </c>
    </row>
    <row r="67" spans="12:23" ht="10.5" customHeight="1">
      <c r="L67" s="19"/>
      <c r="M67" s="19"/>
      <c r="N67" s="19"/>
      <c r="O67" s="19"/>
      <c r="P67" s="19"/>
      <c r="Q67" s="1826"/>
      <c r="R67" s="34" t="s">
        <v>2756</v>
      </c>
      <c r="S67" s="49" t="s">
        <v>2757</v>
      </c>
      <c r="T67" s="1017">
        <v>5.93</v>
      </c>
      <c r="V67" s="235" t="s">
        <v>5466</v>
      </c>
      <c r="W67" s="93">
        <v>978</v>
      </c>
    </row>
    <row r="68" spans="12:23" ht="10.5" customHeight="1">
      <c r="L68" s="19"/>
      <c r="M68" s="1737"/>
      <c r="N68" s="19"/>
      <c r="O68" s="19"/>
      <c r="P68" s="19"/>
      <c r="Q68" s="1826"/>
      <c r="R68" s="34" t="s">
        <v>2758</v>
      </c>
      <c r="S68" s="49" t="s">
        <v>2720</v>
      </c>
      <c r="T68" s="1018">
        <v>5.93</v>
      </c>
      <c r="V68" s="237" t="s">
        <v>5467</v>
      </c>
      <c r="W68" s="93">
        <v>978</v>
      </c>
    </row>
    <row r="69" spans="12:23" ht="10.5" customHeight="1">
      <c r="L69" s="19"/>
      <c r="M69" s="1737"/>
      <c r="N69" s="19"/>
      <c r="O69" s="19"/>
      <c r="P69" s="19"/>
      <c r="Q69" s="1826"/>
      <c r="R69" s="34" t="s">
        <v>2759</v>
      </c>
      <c r="S69" s="49" t="s">
        <v>2760</v>
      </c>
      <c r="T69" s="1019">
        <v>8.02</v>
      </c>
      <c r="V69" s="943" t="s">
        <v>5468</v>
      </c>
      <c r="W69" s="93">
        <v>978</v>
      </c>
    </row>
    <row r="70" spans="12:23" ht="10.5" customHeight="1">
      <c r="L70" s="19"/>
      <c r="M70" s="1737"/>
      <c r="N70" s="19"/>
      <c r="O70" s="19"/>
      <c r="P70" s="19"/>
      <c r="Q70" s="1826" t="s">
        <v>2761</v>
      </c>
      <c r="R70" s="34" t="s">
        <v>2762</v>
      </c>
      <c r="S70" s="49" t="s">
        <v>2727</v>
      </c>
      <c r="T70" s="1020">
        <v>4.08</v>
      </c>
      <c r="V70" s="944" t="s">
        <v>5469</v>
      </c>
      <c r="W70" s="93">
        <v>978</v>
      </c>
    </row>
    <row r="71" spans="12:23" ht="10.5" customHeight="1">
      <c r="L71" s="19"/>
      <c r="M71" s="1737"/>
      <c r="N71" s="19"/>
      <c r="O71" s="19"/>
      <c r="P71" s="19"/>
      <c r="Q71" s="1826"/>
      <c r="R71" s="34" t="s">
        <v>2763</v>
      </c>
      <c r="S71" s="49" t="s">
        <v>2764</v>
      </c>
      <c r="T71" s="1021">
        <v>5.93</v>
      </c>
      <c r="V71" s="949" t="s">
        <v>5470</v>
      </c>
      <c r="W71" s="93">
        <v>978</v>
      </c>
    </row>
    <row r="72" spans="12:23" ht="10.5" customHeight="1">
      <c r="L72" s="19"/>
      <c r="M72" s="19"/>
      <c r="N72" s="19"/>
      <c r="O72" s="19"/>
      <c r="P72" s="19"/>
      <c r="Q72" s="1826"/>
      <c r="R72" s="34" t="s">
        <v>2765</v>
      </c>
      <c r="S72" s="49" t="s">
        <v>2730</v>
      </c>
      <c r="T72" s="1021">
        <v>5.93</v>
      </c>
      <c r="V72" s="949" t="s">
        <v>5471</v>
      </c>
      <c r="W72" s="93">
        <v>978</v>
      </c>
    </row>
    <row r="73" spans="12:23" ht="10.5" customHeight="1">
      <c r="L73" s="19"/>
      <c r="M73" s="19"/>
      <c r="N73" s="19"/>
      <c r="O73" s="19"/>
      <c r="P73" s="19"/>
      <c r="Q73" s="1826" t="s">
        <v>2766</v>
      </c>
      <c r="R73" s="34" t="s">
        <v>2767</v>
      </c>
      <c r="S73" s="49" t="s">
        <v>2736</v>
      </c>
      <c r="T73" s="1022">
        <v>4.08</v>
      </c>
      <c r="V73" s="950" t="s">
        <v>5472</v>
      </c>
      <c r="W73" s="93">
        <v>978</v>
      </c>
    </row>
    <row r="74" spans="12:23" ht="10.5" customHeight="1">
      <c r="L74" s="19"/>
      <c r="M74" s="19"/>
      <c r="N74" s="19"/>
      <c r="O74" s="19"/>
      <c r="P74" s="19"/>
      <c r="Q74" s="1826"/>
      <c r="R74" s="34" t="s">
        <v>2768</v>
      </c>
      <c r="S74" s="49" t="s">
        <v>2769</v>
      </c>
      <c r="T74" s="1023">
        <v>5.25</v>
      </c>
      <c r="V74" s="951" t="s">
        <v>5473</v>
      </c>
      <c r="W74" s="93">
        <v>978</v>
      </c>
    </row>
    <row r="75" spans="12:23" ht="10.5" customHeight="1" thickBot="1">
      <c r="L75" s="19"/>
      <c r="M75" s="19"/>
      <c r="N75" s="19"/>
      <c r="O75" s="19"/>
      <c r="P75" s="19"/>
      <c r="Q75" s="1827"/>
      <c r="R75" s="33" t="s">
        <v>2770</v>
      </c>
      <c r="S75" s="43" t="s">
        <v>2740</v>
      </c>
      <c r="T75" s="1024">
        <v>5.25</v>
      </c>
      <c r="V75" s="255" t="s">
        <v>5474</v>
      </c>
      <c r="W75" s="93">
        <v>978</v>
      </c>
    </row>
    <row r="76" spans="20:23" ht="10.5" customHeight="1">
      <c r="T76" s="54"/>
      <c r="V76"/>
      <c r="W76" s="93">
        <v>978</v>
      </c>
    </row>
    <row r="77" spans="20:23" ht="10.5" customHeight="1">
      <c r="T77" s="54"/>
      <c r="V77"/>
      <c r="W77" s="93">
        <v>978</v>
      </c>
    </row>
    <row r="78" spans="20:23" ht="10.5" customHeight="1" thickBot="1">
      <c r="T78" s="54"/>
      <c r="V78"/>
      <c r="W78" s="93">
        <v>978</v>
      </c>
    </row>
    <row r="79" spans="17:23" ht="10.5" customHeight="1" thickBot="1">
      <c r="Q79" s="518"/>
      <c r="R79" s="1880" t="s">
        <v>2553</v>
      </c>
      <c r="S79" s="1881"/>
      <c r="T79" s="21" t="s">
        <v>17</v>
      </c>
      <c r="V79"/>
      <c r="W79" s="93">
        <v>978</v>
      </c>
    </row>
    <row r="80" spans="17:23" ht="10.5" customHeight="1">
      <c r="Q80" s="1830" t="s">
        <v>2555</v>
      </c>
      <c r="R80" s="1752" t="s">
        <v>2556</v>
      </c>
      <c r="S80" s="1730"/>
      <c r="T80" s="1716"/>
      <c r="V80"/>
      <c r="W80" s="93">
        <v>978</v>
      </c>
    </row>
    <row r="81" spans="17:23" ht="10.5" customHeight="1">
      <c r="Q81" s="1826"/>
      <c r="R81" s="34" t="s">
        <v>2559</v>
      </c>
      <c r="S81" s="49" t="s">
        <v>2560</v>
      </c>
      <c r="T81" s="1025">
        <v>1.49</v>
      </c>
      <c r="V81" s="952" t="s">
        <v>5475</v>
      </c>
      <c r="W81" s="93">
        <v>978</v>
      </c>
    </row>
    <row r="82" spans="17:23" ht="10.5" customHeight="1">
      <c r="Q82" s="1826"/>
      <c r="R82" s="34" t="s">
        <v>2563</v>
      </c>
      <c r="S82" s="49" t="s">
        <v>2564</v>
      </c>
      <c r="T82" s="1026">
        <v>2.02</v>
      </c>
      <c r="V82" s="953" t="s">
        <v>5476</v>
      </c>
      <c r="W82" s="93">
        <v>978</v>
      </c>
    </row>
    <row r="83" spans="17:23" ht="10.5" customHeight="1">
      <c r="Q83" s="1826"/>
      <c r="R83" s="34" t="s">
        <v>2567</v>
      </c>
      <c r="S83" s="49" t="s">
        <v>2568</v>
      </c>
      <c r="T83" s="1027">
        <v>2.2</v>
      </c>
      <c r="V83" s="954" t="s">
        <v>5477</v>
      </c>
      <c r="W83" s="93">
        <v>978</v>
      </c>
    </row>
    <row r="84" spans="17:23" ht="10.5" customHeight="1">
      <c r="Q84" s="1826"/>
      <c r="R84" s="34" t="s">
        <v>2570</v>
      </c>
      <c r="S84" s="49" t="s">
        <v>2571</v>
      </c>
      <c r="T84" s="1027">
        <v>3.62</v>
      </c>
      <c r="V84" s="954" t="s">
        <v>5478</v>
      </c>
      <c r="W84" s="93">
        <v>978</v>
      </c>
    </row>
    <row r="85" spans="17:23" ht="10.5" customHeight="1" thickBot="1">
      <c r="Q85" s="1879"/>
      <c r="R85" s="33" t="s">
        <v>2573</v>
      </c>
      <c r="S85" s="43" t="s">
        <v>2574</v>
      </c>
      <c r="T85" s="1027">
        <v>3.68</v>
      </c>
      <c r="V85" s="954" t="s">
        <v>5479</v>
      </c>
      <c r="W85" s="93">
        <v>978</v>
      </c>
    </row>
    <row r="86" spans="17:23" ht="10.5" customHeight="1">
      <c r="Q86" s="1831" t="s">
        <v>2577</v>
      </c>
      <c r="R86" s="1752" t="s">
        <v>2578</v>
      </c>
      <c r="S86" s="1730"/>
      <c r="T86" s="1716"/>
      <c r="V86"/>
      <c r="W86" s="93">
        <v>978</v>
      </c>
    </row>
    <row r="87" spans="17:23" ht="10.5" customHeight="1">
      <c r="Q87" s="1826"/>
      <c r="R87" s="34" t="s">
        <v>2580</v>
      </c>
      <c r="S87" s="49" t="s">
        <v>2581</v>
      </c>
      <c r="T87" s="1028">
        <v>1.65</v>
      </c>
      <c r="V87" s="955" t="s">
        <v>5480</v>
      </c>
      <c r="W87" s="93">
        <v>978</v>
      </c>
    </row>
    <row r="88" spans="17:23" ht="10.5" customHeight="1">
      <c r="Q88" s="1826"/>
      <c r="R88" s="34" t="s">
        <v>2583</v>
      </c>
      <c r="S88" s="49" t="s">
        <v>2584</v>
      </c>
      <c r="T88" s="1029">
        <v>2.01</v>
      </c>
      <c r="V88" s="265" t="s">
        <v>5481</v>
      </c>
      <c r="W88" s="93">
        <v>978</v>
      </c>
    </row>
    <row r="89" spans="17:23" ht="10.5" customHeight="1">
      <c r="Q89" s="1826"/>
      <c r="R89" s="34" t="s">
        <v>2587</v>
      </c>
      <c r="S89" s="49" t="s">
        <v>2588</v>
      </c>
      <c r="T89" s="1030">
        <v>2.44</v>
      </c>
      <c r="V89" s="956" t="s">
        <v>5482</v>
      </c>
      <c r="W89" s="93">
        <v>978</v>
      </c>
    </row>
    <row r="90" spans="17:23" ht="10.5" customHeight="1">
      <c r="Q90" s="1826"/>
      <c r="R90" s="34" t="s">
        <v>2591</v>
      </c>
      <c r="S90" s="49" t="s">
        <v>2592</v>
      </c>
      <c r="T90" s="1031">
        <v>3.46</v>
      </c>
      <c r="V90" s="269" t="s">
        <v>5483</v>
      </c>
      <c r="W90" s="93">
        <v>978</v>
      </c>
    </row>
    <row r="91" spans="17:23" ht="10.5" customHeight="1" thickBot="1">
      <c r="Q91" s="1827"/>
      <c r="R91" s="33" t="s">
        <v>2595</v>
      </c>
      <c r="S91" s="43" t="s">
        <v>2596</v>
      </c>
      <c r="T91" s="1031">
        <v>3.56</v>
      </c>
      <c r="V91" s="269" t="s">
        <v>5484</v>
      </c>
      <c r="W91" s="93">
        <v>978</v>
      </c>
    </row>
    <row r="92" spans="17:23" ht="10.5" customHeight="1">
      <c r="Q92" s="1830" t="s">
        <v>2598</v>
      </c>
      <c r="R92" s="1752" t="s">
        <v>2599</v>
      </c>
      <c r="S92" s="1730"/>
      <c r="T92" s="1716"/>
      <c r="V92"/>
      <c r="W92" s="93">
        <v>978</v>
      </c>
    </row>
    <row r="93" spans="17:23" ht="10.5" customHeight="1">
      <c r="Q93" s="1826"/>
      <c r="R93" s="34" t="s">
        <v>2601</v>
      </c>
      <c r="S93" s="49" t="s">
        <v>2602</v>
      </c>
      <c r="T93" s="1032">
        <v>2.46</v>
      </c>
      <c r="V93" s="271" t="s">
        <v>5485</v>
      </c>
      <c r="W93" s="93">
        <v>978</v>
      </c>
    </row>
    <row r="94" spans="17:23" ht="10.5" customHeight="1">
      <c r="Q94" s="1826"/>
      <c r="R94" s="34" t="s">
        <v>2605</v>
      </c>
      <c r="S94" s="49" t="s">
        <v>2606</v>
      </c>
      <c r="T94" s="1032">
        <v>3.3</v>
      </c>
      <c r="V94" s="271" t="s">
        <v>5486</v>
      </c>
      <c r="W94" s="93">
        <v>978</v>
      </c>
    </row>
    <row r="95" spans="17:23" ht="10.5" customHeight="1" thickBot="1">
      <c r="Q95" s="1826"/>
      <c r="R95" s="33" t="s">
        <v>2608</v>
      </c>
      <c r="S95" s="43" t="s">
        <v>2609</v>
      </c>
      <c r="T95" s="1032">
        <v>5.72</v>
      </c>
      <c r="V95" s="271" t="s">
        <v>5487</v>
      </c>
      <c r="W95" s="93">
        <v>978</v>
      </c>
    </row>
    <row r="96" spans="17:23" ht="10.5" customHeight="1">
      <c r="Q96" s="1826" t="s">
        <v>2611</v>
      </c>
      <c r="R96" s="1752" t="s">
        <v>2612</v>
      </c>
      <c r="S96" s="1730"/>
      <c r="T96" s="1716"/>
      <c r="V96"/>
      <c r="W96" s="93">
        <v>978</v>
      </c>
    </row>
    <row r="97" spans="17:23" ht="10.5" customHeight="1">
      <c r="Q97" s="1826"/>
      <c r="R97" s="34" t="s">
        <v>2616</v>
      </c>
      <c r="S97" s="49" t="s">
        <v>2581</v>
      </c>
      <c r="T97" s="1033">
        <v>2.22</v>
      </c>
      <c r="V97" s="957" t="s">
        <v>5488</v>
      </c>
      <c r="W97" s="93">
        <v>978</v>
      </c>
    </row>
    <row r="98" spans="17:23" ht="10.5" customHeight="1">
      <c r="Q98" s="1826"/>
      <c r="R98" s="34" t="s">
        <v>2619</v>
      </c>
      <c r="S98" s="49" t="s">
        <v>2584</v>
      </c>
      <c r="T98" s="1033">
        <v>2.69</v>
      </c>
      <c r="V98" s="957" t="s">
        <v>5489</v>
      </c>
      <c r="W98" s="93">
        <v>978</v>
      </c>
    </row>
    <row r="99" spans="17:23" ht="10.5" customHeight="1">
      <c r="Q99" s="1826"/>
      <c r="R99" s="34" t="s">
        <v>2622</v>
      </c>
      <c r="S99" s="49" t="s">
        <v>2588</v>
      </c>
      <c r="T99" s="1033">
        <v>2.93</v>
      </c>
      <c r="V99" s="957" t="s">
        <v>5490</v>
      </c>
      <c r="W99" s="93">
        <v>978</v>
      </c>
    </row>
    <row r="100" spans="17:23" ht="10.5" customHeight="1" thickBot="1">
      <c r="Q100" s="1879"/>
      <c r="R100" s="33" t="s">
        <v>2625</v>
      </c>
      <c r="S100" s="43" t="s">
        <v>2626</v>
      </c>
      <c r="T100" s="1033">
        <v>4.25</v>
      </c>
      <c r="V100" s="957" t="s">
        <v>5491</v>
      </c>
      <c r="W100" s="93">
        <v>978</v>
      </c>
    </row>
    <row r="101" spans="17:23" ht="10.5" customHeight="1">
      <c r="Q101" s="1831" t="s">
        <v>2628</v>
      </c>
      <c r="R101" s="1752" t="s">
        <v>2629</v>
      </c>
      <c r="S101" s="1730"/>
      <c r="T101" s="1716"/>
      <c r="V101"/>
      <c r="W101" s="93">
        <v>978</v>
      </c>
    </row>
    <row r="102" spans="17:23" ht="10.5" customHeight="1">
      <c r="Q102" s="1826"/>
      <c r="R102" s="34" t="s">
        <v>2631</v>
      </c>
      <c r="S102" s="49" t="s">
        <v>2560</v>
      </c>
      <c r="T102" s="1034">
        <v>3.87</v>
      </c>
      <c r="V102" s="958" t="s">
        <v>5492</v>
      </c>
      <c r="W102" s="93">
        <v>978</v>
      </c>
    </row>
    <row r="103" spans="17:23" ht="10.5" customHeight="1">
      <c r="Q103" s="1826"/>
      <c r="R103" s="34" t="s">
        <v>2633</v>
      </c>
      <c r="S103" s="49" t="s">
        <v>2564</v>
      </c>
      <c r="T103" s="1034">
        <v>2.73</v>
      </c>
      <c r="V103" s="958" t="s">
        <v>5493</v>
      </c>
      <c r="W103" s="93">
        <v>978</v>
      </c>
    </row>
    <row r="104" spans="17:23" ht="10.5" customHeight="1" thickBot="1">
      <c r="Q104" s="1827"/>
      <c r="R104" s="33" t="s">
        <v>2635</v>
      </c>
      <c r="S104" s="43" t="s">
        <v>2636</v>
      </c>
      <c r="T104" s="1034">
        <v>4.25</v>
      </c>
      <c r="V104" s="958" t="s">
        <v>5494</v>
      </c>
      <c r="W104" s="93">
        <v>978</v>
      </c>
    </row>
    <row r="105" spans="17:23" ht="10.5" customHeight="1">
      <c r="Q105" s="1830" t="s">
        <v>2638</v>
      </c>
      <c r="R105" s="1752" t="s">
        <v>2639</v>
      </c>
      <c r="S105" s="1730"/>
      <c r="T105" s="1716"/>
      <c r="V105"/>
      <c r="W105" s="93">
        <v>978</v>
      </c>
    </row>
    <row r="106" spans="17:23" ht="10.5" customHeight="1">
      <c r="Q106" s="1826"/>
      <c r="R106" s="34" t="s">
        <v>2641</v>
      </c>
      <c r="S106" s="49" t="s">
        <v>2642</v>
      </c>
      <c r="T106" s="1035">
        <v>2.99</v>
      </c>
      <c r="V106" s="959" t="s">
        <v>5495</v>
      </c>
      <c r="W106" s="93">
        <v>978</v>
      </c>
    </row>
    <row r="107" spans="17:23" ht="10.5" customHeight="1">
      <c r="Q107" s="1826"/>
      <c r="R107" s="34" t="s">
        <v>2645</v>
      </c>
      <c r="S107" s="49" t="s">
        <v>2646</v>
      </c>
      <c r="T107" s="1035">
        <v>3.83</v>
      </c>
      <c r="V107" s="959" t="s">
        <v>5496</v>
      </c>
      <c r="W107" s="93">
        <v>978</v>
      </c>
    </row>
    <row r="108" spans="17:23" ht="10.5" customHeight="1" thickBot="1">
      <c r="Q108" s="1879"/>
      <c r="R108" s="33" t="s">
        <v>2648</v>
      </c>
      <c r="S108" s="43" t="s">
        <v>2649</v>
      </c>
      <c r="T108" s="1035">
        <v>6.17</v>
      </c>
      <c r="V108" s="959" t="s">
        <v>5497</v>
      </c>
      <c r="W108" s="93">
        <v>978</v>
      </c>
    </row>
    <row r="109" spans="17:23" ht="10.5" customHeight="1">
      <c r="Q109" s="1831" t="s">
        <v>2651</v>
      </c>
      <c r="R109" s="1752" t="s">
        <v>2652</v>
      </c>
      <c r="S109" s="1730"/>
      <c r="T109" s="1716"/>
      <c r="V109"/>
      <c r="W109" s="93">
        <v>978</v>
      </c>
    </row>
    <row r="110" spans="17:23" ht="10.5" customHeight="1">
      <c r="Q110" s="1826"/>
      <c r="R110" s="14" t="s">
        <v>2654</v>
      </c>
      <c r="S110" s="49" t="s">
        <v>2655</v>
      </c>
      <c r="T110" s="1036">
        <v>3.11</v>
      </c>
      <c r="V110" s="960" t="s">
        <v>5498</v>
      </c>
      <c r="W110" s="93">
        <v>978</v>
      </c>
    </row>
    <row r="111" spans="17:23" ht="10.5" customHeight="1">
      <c r="Q111" s="1826"/>
      <c r="R111" s="14" t="s">
        <v>2659</v>
      </c>
      <c r="S111" s="49" t="s">
        <v>2660</v>
      </c>
      <c r="T111" s="1036">
        <v>3.89</v>
      </c>
      <c r="V111" s="960" t="s">
        <v>5499</v>
      </c>
      <c r="W111" s="93">
        <v>978</v>
      </c>
    </row>
    <row r="112" spans="17:23" ht="10.5" customHeight="1" thickBot="1">
      <c r="Q112" s="1827"/>
      <c r="R112" s="947" t="s">
        <v>2663</v>
      </c>
      <c r="S112" s="930" t="s">
        <v>2664</v>
      </c>
      <c r="T112" s="1036">
        <v>6.39</v>
      </c>
      <c r="V112" s="960" t="s">
        <v>5500</v>
      </c>
      <c r="W112" s="93">
        <v>978</v>
      </c>
    </row>
    <row r="113" spans="17:23" ht="10.5" customHeight="1">
      <c r="Q113" s="1830" t="s">
        <v>2667</v>
      </c>
      <c r="R113" s="1752" t="s">
        <v>2668</v>
      </c>
      <c r="S113" s="1730"/>
      <c r="T113" s="1716"/>
      <c r="V113"/>
      <c r="W113" s="93">
        <v>978</v>
      </c>
    </row>
    <row r="114" spans="17:23" ht="10.5" customHeight="1">
      <c r="Q114" s="1826"/>
      <c r="R114" s="34" t="s">
        <v>2671</v>
      </c>
      <c r="S114" s="49" t="s">
        <v>2672</v>
      </c>
      <c r="T114" s="1037">
        <v>3.3</v>
      </c>
      <c r="V114" s="961" t="s">
        <v>5501</v>
      </c>
      <c r="W114" s="93">
        <v>978</v>
      </c>
    </row>
    <row r="115" spans="17:23" ht="10.5" customHeight="1">
      <c r="Q115" s="1826"/>
      <c r="R115" s="34" t="s">
        <v>2675</v>
      </c>
      <c r="S115" s="49" t="s">
        <v>2676</v>
      </c>
      <c r="T115" s="1037">
        <v>4.11</v>
      </c>
      <c r="V115" s="961" t="s">
        <v>5502</v>
      </c>
      <c r="W115" s="93">
        <v>978</v>
      </c>
    </row>
    <row r="116" spans="17:23" ht="10.5" customHeight="1">
      <c r="Q116" s="1826"/>
      <c r="R116" s="34" t="s">
        <v>2678</v>
      </c>
      <c r="S116" s="49" t="s">
        <v>2679</v>
      </c>
      <c r="T116" s="1037">
        <v>4.48</v>
      </c>
      <c r="V116" s="961" t="s">
        <v>5503</v>
      </c>
      <c r="W116" s="93">
        <v>978</v>
      </c>
    </row>
    <row r="117" spans="17:23" ht="10.5" customHeight="1">
      <c r="Q117" s="1826"/>
      <c r="R117" s="34" t="s">
        <v>2681</v>
      </c>
      <c r="S117" s="49" t="s">
        <v>2682</v>
      </c>
      <c r="T117" s="1037">
        <v>6.54</v>
      </c>
      <c r="V117" s="961" t="s">
        <v>5504</v>
      </c>
      <c r="W117" s="93">
        <v>978</v>
      </c>
    </row>
    <row r="118" spans="17:23" ht="10.5" customHeight="1">
      <c r="Q118" s="1826" t="s">
        <v>2684</v>
      </c>
      <c r="R118" s="34" t="s">
        <v>2685</v>
      </c>
      <c r="S118" s="49" t="s">
        <v>2642</v>
      </c>
      <c r="T118" s="1038">
        <v>3.99</v>
      </c>
      <c r="V118" s="962" t="s">
        <v>5505</v>
      </c>
      <c r="W118" s="93">
        <v>978</v>
      </c>
    </row>
    <row r="119" spans="17:23" ht="10.5" customHeight="1">
      <c r="Q119" s="1826"/>
      <c r="R119" s="34" t="s">
        <v>2687</v>
      </c>
      <c r="S119" s="49" t="s">
        <v>2688</v>
      </c>
      <c r="T119" s="1038">
        <v>5.17</v>
      </c>
      <c r="V119" s="962" t="s">
        <v>5506</v>
      </c>
      <c r="W119" s="93">
        <v>978</v>
      </c>
    </row>
    <row r="120" spans="17:23" ht="10.5" customHeight="1" thickBot="1">
      <c r="Q120" s="1879"/>
      <c r="R120" s="33" t="s">
        <v>2691</v>
      </c>
      <c r="S120" s="43" t="s">
        <v>2649</v>
      </c>
      <c r="T120" s="1038">
        <v>8.73</v>
      </c>
      <c r="V120" s="962" t="s">
        <v>5507</v>
      </c>
      <c r="W120" s="93">
        <v>978</v>
      </c>
    </row>
    <row r="121" spans="17:23" ht="10.5" customHeight="1">
      <c r="Q121" s="1831" t="s">
        <v>2693</v>
      </c>
      <c r="R121" s="1752" t="s">
        <v>2694</v>
      </c>
      <c r="S121" s="1730"/>
      <c r="T121" s="1716"/>
      <c r="V121"/>
      <c r="W121" s="93">
        <v>978</v>
      </c>
    </row>
    <row r="122" spans="17:23" ht="10.5" customHeight="1">
      <c r="Q122" s="1826"/>
      <c r="R122" s="34" t="s">
        <v>2696</v>
      </c>
      <c r="S122" s="49" t="s">
        <v>2697</v>
      </c>
      <c r="T122" s="1039">
        <v>2.59</v>
      </c>
      <c r="V122" s="963" t="s">
        <v>5508</v>
      </c>
      <c r="W122" s="93">
        <v>978</v>
      </c>
    </row>
    <row r="123" spans="17:23" ht="10.5" customHeight="1" thickBot="1">
      <c r="Q123" s="1827"/>
      <c r="R123" s="33" t="s">
        <v>2699</v>
      </c>
      <c r="S123" s="43" t="s">
        <v>2700</v>
      </c>
      <c r="T123" s="1039">
        <v>3.01</v>
      </c>
      <c r="V123" s="963" t="s">
        <v>5509</v>
      </c>
      <c r="W123" s="93">
        <v>978</v>
      </c>
    </row>
    <row r="124" spans="17:23" ht="10.5" customHeight="1">
      <c r="Q124" s="1830" t="s">
        <v>2702</v>
      </c>
      <c r="R124" s="1752" t="s">
        <v>2703</v>
      </c>
      <c r="S124" s="1730"/>
      <c r="T124" s="1716"/>
      <c r="V124"/>
      <c r="W124" s="93">
        <v>978</v>
      </c>
    </row>
    <row r="125" spans="17:23" ht="10.5" customHeight="1">
      <c r="Q125" s="1826"/>
      <c r="R125" s="34" t="s">
        <v>2705</v>
      </c>
      <c r="S125" s="49" t="s">
        <v>2706</v>
      </c>
      <c r="T125" s="1040">
        <v>3.75</v>
      </c>
      <c r="V125" s="964" t="s">
        <v>5510</v>
      </c>
      <c r="W125" s="93">
        <v>978</v>
      </c>
    </row>
    <row r="126" spans="17:23" ht="10.5" customHeight="1" thickBot="1">
      <c r="Q126" s="1879"/>
      <c r="R126" s="33" t="s">
        <v>2709</v>
      </c>
      <c r="S126" s="43" t="s">
        <v>2710</v>
      </c>
      <c r="T126" s="1040">
        <v>5.37</v>
      </c>
      <c r="V126" s="964" t="s">
        <v>5511</v>
      </c>
      <c r="W126" s="93">
        <v>978</v>
      </c>
    </row>
    <row r="127" spans="17:23" ht="10.5" customHeight="1">
      <c r="Q127" s="1831" t="s">
        <v>2712</v>
      </c>
      <c r="R127" s="1752" t="s">
        <v>2713</v>
      </c>
      <c r="S127" s="1730"/>
      <c r="T127" s="1716"/>
      <c r="V127"/>
      <c r="W127" s="93">
        <v>978</v>
      </c>
    </row>
    <row r="128" spans="17:23" ht="10.5" customHeight="1">
      <c r="Q128" s="1826"/>
      <c r="R128" s="34" t="s">
        <v>2716</v>
      </c>
      <c r="S128" s="49" t="s">
        <v>2717</v>
      </c>
      <c r="T128" s="1041">
        <v>6.13</v>
      </c>
      <c r="V128" s="965" t="s">
        <v>5512</v>
      </c>
      <c r="W128" s="93">
        <v>978</v>
      </c>
    </row>
    <row r="129" spans="17:23" ht="10.5" customHeight="1" thickBot="1">
      <c r="Q129" s="1827"/>
      <c r="R129" s="33" t="s">
        <v>2719</v>
      </c>
      <c r="S129" s="43" t="s">
        <v>2720</v>
      </c>
      <c r="T129" s="1041">
        <v>9.86</v>
      </c>
      <c r="V129" s="965" t="s">
        <v>5513</v>
      </c>
      <c r="W129" s="93">
        <v>978</v>
      </c>
    </row>
    <row r="130" spans="17:23" ht="10.5" customHeight="1">
      <c r="Q130" s="1830" t="s">
        <v>2723</v>
      </c>
      <c r="R130" s="1752" t="s">
        <v>2713</v>
      </c>
      <c r="S130" s="1730"/>
      <c r="T130" s="1716"/>
      <c r="V130"/>
      <c r="W130" s="93">
        <v>978</v>
      </c>
    </row>
    <row r="131" spans="17:23" ht="10.5" customHeight="1">
      <c r="Q131" s="1826"/>
      <c r="R131" s="34" t="s">
        <v>2726</v>
      </c>
      <c r="S131" s="49" t="s">
        <v>2727</v>
      </c>
      <c r="T131" s="1042">
        <v>6.13</v>
      </c>
      <c r="V131" s="966" t="s">
        <v>5514</v>
      </c>
      <c r="W131" s="93">
        <v>978</v>
      </c>
    </row>
    <row r="132" spans="17:23" ht="10.5" customHeight="1" thickBot="1">
      <c r="Q132" s="1879"/>
      <c r="R132" s="33" t="s">
        <v>2729</v>
      </c>
      <c r="S132" s="43" t="s">
        <v>2730</v>
      </c>
      <c r="T132" s="1042">
        <v>9.86</v>
      </c>
      <c r="V132" s="966" t="s">
        <v>5515</v>
      </c>
      <c r="W132" s="93">
        <v>978</v>
      </c>
    </row>
    <row r="133" spans="17:23" ht="10.5" customHeight="1">
      <c r="Q133" s="1831" t="s">
        <v>2732</v>
      </c>
      <c r="R133" s="1752" t="s">
        <v>2713</v>
      </c>
      <c r="S133" s="1730"/>
      <c r="T133" s="1716"/>
      <c r="V133"/>
      <c r="W133" s="93">
        <v>978</v>
      </c>
    </row>
    <row r="134" spans="17:23" ht="10.5" customHeight="1">
      <c r="Q134" s="1826"/>
      <c r="R134" s="34" t="s">
        <v>2735</v>
      </c>
      <c r="S134" s="49" t="s">
        <v>2736</v>
      </c>
      <c r="T134" s="1043">
        <v>6.13</v>
      </c>
      <c r="V134" s="310" t="s">
        <v>5516</v>
      </c>
      <c r="W134" s="93">
        <v>978</v>
      </c>
    </row>
    <row r="135" spans="17:23" ht="10.5" customHeight="1" thickBot="1">
      <c r="Q135" s="1827"/>
      <c r="R135" s="34" t="s">
        <v>2739</v>
      </c>
      <c r="S135" s="49" t="s">
        <v>2740</v>
      </c>
      <c r="T135" s="1043">
        <v>9.86</v>
      </c>
      <c r="V135" s="310" t="s">
        <v>5517</v>
      </c>
      <c r="W135" s="93">
        <v>978</v>
      </c>
    </row>
    <row r="136" spans="17:23" ht="10.5" customHeight="1">
      <c r="Q136" s="1831" t="s">
        <v>5412</v>
      </c>
      <c r="R136" s="1735" t="s">
        <v>2743</v>
      </c>
      <c r="S136" s="1708" t="s">
        <v>2744</v>
      </c>
      <c r="T136" s="1044">
        <v>7.74</v>
      </c>
      <c r="V136" s="967" t="s">
        <v>5518</v>
      </c>
      <c r="W136" s="93">
        <v>978</v>
      </c>
    </row>
    <row r="137" spans="17:23" ht="10.5" customHeight="1" thickBot="1">
      <c r="Q137" s="1827"/>
      <c r="R137" s="1735"/>
      <c r="S137" s="1708"/>
      <c r="T137" s="1044"/>
      <c r="V137" s="967"/>
      <c r="W137" s="93">
        <v>978</v>
      </c>
    </row>
    <row r="138" spans="17:23" ht="10.5" customHeight="1">
      <c r="Q138" s="1830" t="s">
        <v>2749</v>
      </c>
      <c r="R138" s="1735" t="s">
        <v>2750</v>
      </c>
      <c r="S138" s="1708" t="s">
        <v>2751</v>
      </c>
      <c r="T138" s="1045">
        <v>9.03</v>
      </c>
      <c r="V138" s="968" t="s">
        <v>5519</v>
      </c>
      <c r="W138" s="93">
        <v>978</v>
      </c>
    </row>
    <row r="139" spans="17:19" ht="10.5" customHeight="1" thickBot="1">
      <c r="Q139" s="1827"/>
      <c r="R139" s="1736"/>
      <c r="S139" s="1709"/>
    </row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</sheetData>
  <sheetProtection selectLockedCells="1" selectUnlockedCells="1"/>
  <mergeCells count="94">
    <mergeCell ref="M70:M71"/>
    <mergeCell ref="Q70:Q72"/>
    <mergeCell ref="M56:O56"/>
    <mergeCell ref="Q73:Q75"/>
    <mergeCell ref="L62:L63"/>
    <mergeCell ref="M62:M63"/>
    <mergeCell ref="N62:N63"/>
    <mergeCell ref="Q62:Q64"/>
    <mergeCell ref="L64:L65"/>
    <mergeCell ref="L27:L30"/>
    <mergeCell ref="L31:L34"/>
    <mergeCell ref="Q32:Q35"/>
    <mergeCell ref="L35:L38"/>
    <mergeCell ref="Q36:Q39"/>
    <mergeCell ref="L39:L43"/>
    <mergeCell ref="L44:L46"/>
    <mergeCell ref="Q45:Q50"/>
    <mergeCell ref="L47:L49"/>
    <mergeCell ref="L50:L52"/>
    <mergeCell ref="Q51:Q53"/>
    <mergeCell ref="L53:L55"/>
    <mergeCell ref="Q54:Q56"/>
    <mergeCell ref="L56:L58"/>
    <mergeCell ref="Q57:Q61"/>
    <mergeCell ref="L59:L61"/>
    <mergeCell ref="M18:O18"/>
    <mergeCell ref="M12:O12"/>
    <mergeCell ref="L2:R2"/>
    <mergeCell ref="L6:L11"/>
    <mergeCell ref="Q6:Q14"/>
    <mergeCell ref="L12:L17"/>
    <mergeCell ref="Q15:Q21"/>
    <mergeCell ref="L18:L21"/>
    <mergeCell ref="M5:N5"/>
    <mergeCell ref="M6:O6"/>
    <mergeCell ref="R5:S5"/>
    <mergeCell ref="R6:T6"/>
    <mergeCell ref="L22:L26"/>
    <mergeCell ref="Q22:Q24"/>
    <mergeCell ref="Q25:Q31"/>
    <mergeCell ref="R25:T25"/>
    <mergeCell ref="M31:O31"/>
    <mergeCell ref="M27:O27"/>
    <mergeCell ref="M22:O22"/>
    <mergeCell ref="M35:O35"/>
    <mergeCell ref="R40:T40"/>
    <mergeCell ref="M47:O47"/>
    <mergeCell ref="R54:T54"/>
    <mergeCell ref="M50:O50"/>
    <mergeCell ref="M53:O53"/>
    <mergeCell ref="Q40:Q44"/>
    <mergeCell ref="R57:T57"/>
    <mergeCell ref="M59:O59"/>
    <mergeCell ref="R62:T62"/>
    <mergeCell ref="R65:T65"/>
    <mergeCell ref="M39:O39"/>
    <mergeCell ref="R79:S79"/>
    <mergeCell ref="M64:M65"/>
    <mergeCell ref="N64:N65"/>
    <mergeCell ref="Q65:Q69"/>
    <mergeCell ref="M68:M69"/>
    <mergeCell ref="Q80:Q85"/>
    <mergeCell ref="R80:T80"/>
    <mergeCell ref="Q86:Q91"/>
    <mergeCell ref="R86:T86"/>
    <mergeCell ref="Q92:Q95"/>
    <mergeCell ref="R92:T92"/>
    <mergeCell ref="Q96:Q100"/>
    <mergeCell ref="R96:T96"/>
    <mergeCell ref="Q101:Q104"/>
    <mergeCell ref="R101:T101"/>
    <mergeCell ref="Q105:Q108"/>
    <mergeCell ref="R105:T105"/>
    <mergeCell ref="Q109:Q112"/>
    <mergeCell ref="R109:T109"/>
    <mergeCell ref="Q113:Q117"/>
    <mergeCell ref="R113:T113"/>
    <mergeCell ref="Q118:Q120"/>
    <mergeCell ref="Q121:Q123"/>
    <mergeCell ref="R121:T121"/>
    <mergeCell ref="Q124:Q126"/>
    <mergeCell ref="R124:T124"/>
    <mergeCell ref="Q127:Q129"/>
    <mergeCell ref="R127:T127"/>
    <mergeCell ref="Q130:Q132"/>
    <mergeCell ref="R130:T130"/>
    <mergeCell ref="Q133:Q135"/>
    <mergeCell ref="R133:T133"/>
    <mergeCell ref="Q136:Q137"/>
    <mergeCell ref="R136:R137"/>
    <mergeCell ref="S136:S137"/>
    <mergeCell ref="Q138:Q139"/>
    <mergeCell ref="R138:R139"/>
    <mergeCell ref="S138:S139"/>
  </mergeCells>
  <hyperlinks>
    <hyperlink ref="T1" location="Оглавление!A1" display="Оглавление!A1"/>
  </hyperlinks>
  <printOptions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&amp;C57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D3:D7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.37890625" style="0" customWidth="1"/>
    <col min="2" max="3" width="10.75390625" style="0" customWidth="1"/>
    <col min="4" max="4" width="10.375" style="0" customWidth="1"/>
    <col min="5" max="9" width="10.75390625" style="0" customWidth="1"/>
    <col min="10" max="10" width="17.875" style="0" customWidth="1"/>
  </cols>
  <sheetData>
    <row r="1" ht="15" customHeight="1"/>
    <row r="2" ht="15" customHeight="1"/>
    <row r="3" ht="15" customHeight="1">
      <c r="D3" s="1674" t="s">
        <v>6662</v>
      </c>
    </row>
    <row r="4" ht="15" customHeight="1">
      <c r="D4" s="1675" t="s">
        <v>6663</v>
      </c>
    </row>
    <row r="5" ht="15" customHeight="1">
      <c r="D5" s="1676" t="s">
        <v>6664</v>
      </c>
    </row>
    <row r="6" ht="12.75">
      <c r="D6" s="1677" t="s">
        <v>6665</v>
      </c>
    </row>
    <row r="7" ht="15">
      <c r="D7" s="1675" t="s">
        <v>6666</v>
      </c>
    </row>
    <row r="52" ht="12.75" customHeight="1"/>
    <row r="53" ht="12.75" customHeight="1"/>
    <row r="54" ht="12.75" customHeight="1"/>
    <row r="55" ht="12.75" customHeight="1"/>
    <row r="56" ht="12.75" customHeight="1"/>
    <row r="57" ht="11.25" customHeight="1"/>
    <row r="59" ht="15.75" customHeight="1"/>
    <row r="60" ht="15.75" customHeight="1"/>
    <row r="61" ht="12.75" customHeight="1"/>
  </sheetData>
  <sheetProtection selectLockedCells="1" selectUnlockedCells="1"/>
  <hyperlinks>
    <hyperlink ref="D6" r:id="rId1" display="mailto:eurodom.chelny@mail.ru"/>
  </hyperlinks>
  <printOptions/>
  <pageMargins left="0.5097222222222222" right="0.42986111111111114" top="0.19652777777777777" bottom="0.25" header="0.5118055555555555" footer="0.5118055555555555"/>
  <pageSetup horizontalDpi="600" verticalDpi="600" orientation="portrait" paperSize="9" scale="8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N1:AE68"/>
  <sheetViews>
    <sheetView view="pageBreakPreview" zoomScale="130" zoomScaleNormal="130" zoomScaleSheetLayoutView="130" zoomScalePageLayoutView="0" workbookViewId="0" topLeftCell="N7">
      <selection activeCell="T2" sqref="S2:T2"/>
    </sheetView>
  </sheetViews>
  <sheetFormatPr defaultColWidth="9.00390625" defaultRowHeight="12.75"/>
  <cols>
    <col min="1" max="10" width="0" style="54" hidden="1" customWidth="1"/>
    <col min="11" max="11" width="4.00390625" style="54" hidden="1" customWidth="1"/>
    <col min="12" max="12" width="7.25390625" style="54" hidden="1" customWidth="1"/>
    <col min="13" max="13" width="16.25390625" style="54" hidden="1" customWidth="1"/>
    <col min="14" max="14" width="20.125" style="54" customWidth="1"/>
    <col min="15" max="15" width="14.25390625" style="54" customWidth="1"/>
    <col min="16" max="16" width="13.75390625" style="54" customWidth="1"/>
    <col min="17" max="17" width="14.75390625" style="54" customWidth="1"/>
    <col min="18" max="18" width="11.25390625" style="54" customWidth="1"/>
    <col min="19" max="19" width="15.00390625" style="54" customWidth="1"/>
    <col min="20" max="20" width="8.00390625" style="73" customWidth="1"/>
    <col min="21" max="21" width="2.00390625" style="54" customWidth="1"/>
    <col min="22" max="22" width="9.00390625" style="54" customWidth="1"/>
    <col min="23" max="23" width="6.625" style="54" customWidth="1"/>
    <col min="24" max="29" width="2.003906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89" t="s">
        <v>84</v>
      </c>
      <c r="O2" s="1572"/>
      <c r="P2" s="1572"/>
      <c r="Q2" s="1572"/>
      <c r="R2" s="1572"/>
      <c r="S2" s="1567"/>
      <c r="T2" s="67"/>
    </row>
    <row r="3" spans="14:31" ht="10.5" customHeight="1">
      <c r="N3" s="37" t="s">
        <v>8</v>
      </c>
      <c r="O3" s="37"/>
      <c r="P3" s="37"/>
      <c r="Q3" s="37"/>
      <c r="R3" s="37"/>
      <c r="S3" s="37"/>
      <c r="AE3" s="1592"/>
    </row>
    <row r="4" spans="14:20" ht="9.75" customHeight="1" thickBot="1">
      <c r="N4" s="52" t="s">
        <v>85</v>
      </c>
      <c r="O4" s="52"/>
      <c r="P4" s="52"/>
      <c r="Q4" s="52"/>
      <c r="R4" s="52"/>
      <c r="S4" s="52"/>
      <c r="T4" s="74"/>
    </row>
    <row r="5" spans="14:20" ht="9.75" customHeight="1" thickBot="1">
      <c r="N5" s="36" t="s">
        <v>86</v>
      </c>
      <c r="O5" s="48" t="s">
        <v>12</v>
      </c>
      <c r="P5" s="48" t="s">
        <v>13</v>
      </c>
      <c r="Q5" s="48" t="s">
        <v>14</v>
      </c>
      <c r="R5" s="48" t="s">
        <v>15</v>
      </c>
      <c r="S5" s="26" t="s">
        <v>87</v>
      </c>
      <c r="T5" s="66" t="s">
        <v>88</v>
      </c>
    </row>
    <row r="6" spans="14:23" ht="9.75" customHeight="1">
      <c r="N6" s="35" t="s">
        <v>89</v>
      </c>
      <c r="O6" s="46">
        <v>25</v>
      </c>
      <c r="P6" s="46" t="s">
        <v>90</v>
      </c>
      <c r="Q6" s="1689" t="s">
        <v>91</v>
      </c>
      <c r="R6" s="46">
        <v>35</v>
      </c>
      <c r="S6" s="25" t="s">
        <v>92</v>
      </c>
      <c r="T6" s="63">
        <v>47745.75</v>
      </c>
      <c r="V6" s="49" t="s">
        <v>4508</v>
      </c>
      <c r="W6" s="49">
        <v>810</v>
      </c>
    </row>
    <row r="7" spans="14:23" ht="9.75" customHeight="1" thickBot="1">
      <c r="N7" s="33" t="s">
        <v>93</v>
      </c>
      <c r="O7" s="43">
        <v>24</v>
      </c>
      <c r="P7" s="43" t="s">
        <v>94</v>
      </c>
      <c r="Q7" s="1687"/>
      <c r="R7" s="43">
        <v>30</v>
      </c>
      <c r="S7" s="29" t="s">
        <v>92</v>
      </c>
      <c r="T7" s="65">
        <v>43093.6</v>
      </c>
      <c r="V7" s="49" t="s">
        <v>4509</v>
      </c>
      <c r="W7" s="49">
        <v>810</v>
      </c>
    </row>
    <row r="8" spans="14:23" ht="9.75" customHeight="1" thickBot="1">
      <c r="N8" s="1705" t="s">
        <v>95</v>
      </c>
      <c r="O8" s="1705"/>
      <c r="P8" s="1705"/>
      <c r="Q8" s="1705"/>
      <c r="R8" s="1705"/>
      <c r="S8" s="1705"/>
      <c r="T8" s="1705"/>
      <c r="V8" s="49"/>
      <c r="W8" s="49">
        <v>810</v>
      </c>
    </row>
    <row r="9" spans="14:23" ht="9.75" customHeight="1">
      <c r="N9" s="17" t="s">
        <v>96</v>
      </c>
      <c r="O9" s="41">
        <v>25</v>
      </c>
      <c r="P9" s="41" t="s">
        <v>90</v>
      </c>
      <c r="Q9" s="1685" t="s">
        <v>91</v>
      </c>
      <c r="R9" s="41">
        <v>36</v>
      </c>
      <c r="S9" s="31" t="s">
        <v>92</v>
      </c>
      <c r="T9" s="69">
        <v>48382.36</v>
      </c>
      <c r="V9" s="49" t="s">
        <v>4510</v>
      </c>
      <c r="W9" s="49">
        <v>810</v>
      </c>
    </row>
    <row r="10" spans="14:23" ht="9.75" customHeight="1">
      <c r="N10" s="34" t="s">
        <v>97</v>
      </c>
      <c r="O10" s="49">
        <v>31</v>
      </c>
      <c r="P10" s="49" t="s">
        <v>90</v>
      </c>
      <c r="Q10" s="1686"/>
      <c r="R10" s="49">
        <v>39</v>
      </c>
      <c r="S10" s="30" t="s">
        <v>98</v>
      </c>
      <c r="T10" s="64">
        <v>56364.47</v>
      </c>
      <c r="V10" s="49" t="s">
        <v>4511</v>
      </c>
      <c r="W10" s="49">
        <v>810</v>
      </c>
    </row>
    <row r="11" spans="14:23" ht="9.75" customHeight="1">
      <c r="N11" s="34" t="s">
        <v>99</v>
      </c>
      <c r="O11" s="49">
        <v>24</v>
      </c>
      <c r="P11" s="49" t="s">
        <v>94</v>
      </c>
      <c r="Q11" s="1686"/>
      <c r="R11" s="49">
        <v>31</v>
      </c>
      <c r="S11" s="30" t="s">
        <v>92</v>
      </c>
      <c r="T11" s="64">
        <v>45933.86</v>
      </c>
      <c r="V11" s="49" t="s">
        <v>4512</v>
      </c>
      <c r="W11" s="49">
        <v>810</v>
      </c>
    </row>
    <row r="12" spans="14:23" ht="9.75" customHeight="1" thickBot="1">
      <c r="N12" s="33" t="s">
        <v>100</v>
      </c>
      <c r="O12" s="43">
        <v>30</v>
      </c>
      <c r="P12" s="43" t="s">
        <v>94</v>
      </c>
      <c r="Q12" s="1687"/>
      <c r="R12" s="43">
        <v>34</v>
      </c>
      <c r="S12" s="29" t="s">
        <v>98</v>
      </c>
      <c r="T12" s="65">
        <v>51663.35</v>
      </c>
      <c r="V12" s="49" t="s">
        <v>4513</v>
      </c>
      <c r="W12" s="49">
        <v>810</v>
      </c>
    </row>
    <row r="13" spans="14:23" ht="9.75" customHeight="1" thickBot="1">
      <c r="N13" s="1705" t="s">
        <v>101</v>
      </c>
      <c r="O13" s="1705"/>
      <c r="P13" s="1705"/>
      <c r="Q13" s="1705"/>
      <c r="R13" s="1705"/>
      <c r="S13" s="1705"/>
      <c r="T13" s="1705"/>
      <c r="V13" s="49"/>
      <c r="W13" s="49">
        <v>810</v>
      </c>
    </row>
    <row r="14" spans="14:23" ht="9.75" customHeight="1">
      <c r="N14" s="17" t="s">
        <v>102</v>
      </c>
      <c r="O14" s="41">
        <v>24</v>
      </c>
      <c r="P14" s="41" t="s">
        <v>94</v>
      </c>
      <c r="Q14" s="1685" t="s">
        <v>91</v>
      </c>
      <c r="R14" s="41">
        <v>60</v>
      </c>
      <c r="S14" s="31" t="s">
        <v>103</v>
      </c>
      <c r="T14" s="69">
        <v>85991.32</v>
      </c>
      <c r="V14" s="49" t="s">
        <v>4504</v>
      </c>
      <c r="W14" s="49">
        <v>810</v>
      </c>
    </row>
    <row r="15" spans="14:23" ht="9.75" customHeight="1">
      <c r="N15" s="34" t="s">
        <v>104</v>
      </c>
      <c r="O15" s="49">
        <v>30</v>
      </c>
      <c r="P15" s="49" t="s">
        <v>94</v>
      </c>
      <c r="Q15" s="1686"/>
      <c r="R15" s="49">
        <v>60</v>
      </c>
      <c r="S15" s="30" t="s">
        <v>103</v>
      </c>
      <c r="T15" s="64">
        <v>87068.66</v>
      </c>
      <c r="V15" s="49" t="s">
        <v>4505</v>
      </c>
      <c r="W15" s="49">
        <v>810</v>
      </c>
    </row>
    <row r="16" spans="14:23" ht="9.75" customHeight="1">
      <c r="N16" s="34" t="s">
        <v>105</v>
      </c>
      <c r="O16" s="49">
        <v>24</v>
      </c>
      <c r="P16" s="49" t="s">
        <v>90</v>
      </c>
      <c r="Q16" s="1686"/>
      <c r="R16" s="49">
        <v>67</v>
      </c>
      <c r="S16" s="30" t="s">
        <v>103</v>
      </c>
      <c r="T16" s="64">
        <v>91329.05</v>
      </c>
      <c r="V16" s="49" t="s">
        <v>4506</v>
      </c>
      <c r="W16" s="49">
        <v>810</v>
      </c>
    </row>
    <row r="17" spans="14:23" ht="9.75" customHeight="1" thickBot="1">
      <c r="N17" s="33" t="s">
        <v>106</v>
      </c>
      <c r="O17" s="43">
        <v>30</v>
      </c>
      <c r="P17" s="43" t="s">
        <v>90</v>
      </c>
      <c r="Q17" s="1687"/>
      <c r="R17" s="43">
        <v>67</v>
      </c>
      <c r="S17" s="29" t="s">
        <v>103</v>
      </c>
      <c r="T17" s="65">
        <v>93679.61</v>
      </c>
      <c r="V17" s="49" t="s">
        <v>4507</v>
      </c>
      <c r="W17" s="49">
        <v>810</v>
      </c>
    </row>
    <row r="18" spans="14:23" ht="9.75" customHeight="1" thickBot="1">
      <c r="N18" s="1705" t="s">
        <v>107</v>
      </c>
      <c r="O18" s="1705"/>
      <c r="P18" s="1705"/>
      <c r="Q18" s="1705"/>
      <c r="R18" s="1705"/>
      <c r="S18" s="1705"/>
      <c r="T18" s="1705"/>
      <c r="V18" s="49"/>
      <c r="W18" s="49">
        <v>810</v>
      </c>
    </row>
    <row r="19" spans="14:23" ht="9.75" customHeight="1">
      <c r="N19" s="17">
        <v>7194841</v>
      </c>
      <c r="O19" s="1715" t="s">
        <v>108</v>
      </c>
      <c r="P19" s="1730"/>
      <c r="Q19" s="1730"/>
      <c r="R19" s="1730"/>
      <c r="S19" s="1730"/>
      <c r="T19" s="69">
        <v>1616.01</v>
      </c>
      <c r="V19" s="49" t="s">
        <v>4514</v>
      </c>
      <c r="W19" s="49">
        <v>810</v>
      </c>
    </row>
    <row r="20" spans="14:23" ht="9.75" customHeight="1">
      <c r="N20" s="34">
        <v>7194842</v>
      </c>
      <c r="O20" s="1710" t="s">
        <v>109</v>
      </c>
      <c r="P20" s="1731"/>
      <c r="Q20" s="1731"/>
      <c r="R20" s="1731"/>
      <c r="S20" s="1731"/>
      <c r="T20" s="64">
        <v>1371.16</v>
      </c>
      <c r="V20" s="49" t="s">
        <v>4515</v>
      </c>
      <c r="W20" s="49">
        <v>810</v>
      </c>
    </row>
    <row r="21" spans="14:23" ht="9.75" customHeight="1">
      <c r="N21" s="34">
        <v>7194843</v>
      </c>
      <c r="O21" s="1710" t="s">
        <v>110</v>
      </c>
      <c r="P21" s="1731"/>
      <c r="Q21" s="1731"/>
      <c r="R21" s="1731"/>
      <c r="S21" s="1731"/>
      <c r="T21" s="64">
        <v>2448.5</v>
      </c>
      <c r="V21" s="49"/>
      <c r="W21" s="49">
        <v>810</v>
      </c>
    </row>
    <row r="22" spans="14:23" ht="9.75" customHeight="1" thickBot="1">
      <c r="N22" s="33">
        <v>7194858</v>
      </c>
      <c r="O22" s="1711" t="s">
        <v>111</v>
      </c>
      <c r="P22" s="1732"/>
      <c r="Q22" s="1732"/>
      <c r="R22" s="1732"/>
      <c r="S22" s="1732"/>
      <c r="T22" s="65">
        <v>1713.95</v>
      </c>
      <c r="V22" s="49" t="s">
        <v>4516</v>
      </c>
      <c r="W22" s="49">
        <v>810</v>
      </c>
    </row>
    <row r="23" spans="14:23" ht="9.75" customHeight="1" thickBot="1">
      <c r="N23" s="1705" t="s">
        <v>112</v>
      </c>
      <c r="O23" s="1705"/>
      <c r="P23" s="1705"/>
      <c r="Q23" s="1705"/>
      <c r="R23" s="1705"/>
      <c r="S23" s="1705"/>
      <c r="T23" s="1705"/>
      <c r="V23" s="49"/>
      <c r="W23" s="49">
        <v>810</v>
      </c>
    </row>
    <row r="24" spans="14:23" ht="9.75" customHeight="1">
      <c r="N24" s="17">
        <v>7246542</v>
      </c>
      <c r="O24" s="1685" t="s">
        <v>113</v>
      </c>
      <c r="P24" s="1685"/>
      <c r="Q24" s="1685"/>
      <c r="R24" s="1685"/>
      <c r="S24" s="1715"/>
      <c r="T24" s="69">
        <v>9549.15</v>
      </c>
      <c r="V24" s="49"/>
      <c r="W24" s="49">
        <v>810</v>
      </c>
    </row>
    <row r="25" spans="14:23" ht="9.75" customHeight="1">
      <c r="N25" s="34">
        <v>7198578</v>
      </c>
      <c r="O25" s="1686" t="s">
        <v>114</v>
      </c>
      <c r="P25" s="1686"/>
      <c r="Q25" s="1686"/>
      <c r="R25" s="1686"/>
      <c r="S25" s="1710"/>
      <c r="T25" s="64">
        <v>1028.37</v>
      </c>
      <c r="V25" s="49" t="s">
        <v>4517</v>
      </c>
      <c r="W25" s="49">
        <v>810</v>
      </c>
    </row>
    <row r="26" spans="14:23" ht="9.75" customHeight="1">
      <c r="N26" s="34">
        <v>7198579</v>
      </c>
      <c r="O26" s="1686" t="s">
        <v>115</v>
      </c>
      <c r="P26" s="1686"/>
      <c r="Q26" s="1686"/>
      <c r="R26" s="1686"/>
      <c r="S26" s="1710"/>
      <c r="T26" s="64">
        <v>1518.07</v>
      </c>
      <c r="V26" s="49"/>
      <c r="W26" s="49">
        <v>810</v>
      </c>
    </row>
    <row r="27" spans="14:23" ht="9.75" customHeight="1">
      <c r="N27" s="34">
        <v>7198580</v>
      </c>
      <c r="O27" s="1686" t="s">
        <v>116</v>
      </c>
      <c r="P27" s="1686"/>
      <c r="Q27" s="1686"/>
      <c r="R27" s="1686"/>
      <c r="S27" s="1710"/>
      <c r="T27" s="64">
        <v>1224.25</v>
      </c>
      <c r="V27" s="49" t="s">
        <v>4518</v>
      </c>
      <c r="W27" s="49">
        <v>810</v>
      </c>
    </row>
    <row r="28" spans="14:23" ht="9.75" customHeight="1" thickBot="1">
      <c r="N28" s="33">
        <v>7198581</v>
      </c>
      <c r="O28" s="1687" t="s">
        <v>117</v>
      </c>
      <c r="P28" s="1687"/>
      <c r="Q28" s="1687"/>
      <c r="R28" s="1687"/>
      <c r="S28" s="1711"/>
      <c r="T28" s="65">
        <v>1028.37</v>
      </c>
      <c r="V28" s="49" t="s">
        <v>4519</v>
      </c>
      <c r="W28" s="49">
        <v>810</v>
      </c>
    </row>
    <row r="29" spans="14:23" ht="9.75" customHeight="1" thickBot="1">
      <c r="N29" s="1705" t="s">
        <v>118</v>
      </c>
      <c r="O29" s="1705"/>
      <c r="P29" s="1705"/>
      <c r="Q29" s="1705"/>
      <c r="R29" s="1705"/>
      <c r="S29" s="1705"/>
      <c r="T29" s="1705"/>
      <c r="V29" s="49"/>
      <c r="W29" s="49">
        <v>810</v>
      </c>
    </row>
    <row r="30" spans="14:23" ht="9.75" customHeight="1">
      <c r="N30" s="17">
        <v>7141709</v>
      </c>
      <c r="O30" s="1685" t="s">
        <v>119</v>
      </c>
      <c r="P30" s="1685"/>
      <c r="Q30" s="1685"/>
      <c r="R30" s="1685"/>
      <c r="S30" s="1715"/>
      <c r="T30" s="69">
        <v>2056.74</v>
      </c>
      <c r="V30" s="49" t="s">
        <v>4520</v>
      </c>
      <c r="W30" s="49">
        <v>810</v>
      </c>
    </row>
    <row r="31" spans="14:23" ht="9.75" customHeight="1">
      <c r="N31" s="34">
        <v>7170149</v>
      </c>
      <c r="O31" s="1686" t="s">
        <v>120</v>
      </c>
      <c r="P31" s="1686"/>
      <c r="Q31" s="1686"/>
      <c r="R31" s="1686"/>
      <c r="S31" s="1710"/>
      <c r="T31" s="64">
        <v>6904.77</v>
      </c>
      <c r="V31" s="49"/>
      <c r="W31" s="49">
        <v>810</v>
      </c>
    </row>
    <row r="32" spans="14:23" ht="9.75" customHeight="1">
      <c r="N32" s="34" t="s">
        <v>121</v>
      </c>
      <c r="O32" s="1686" t="s">
        <v>122</v>
      </c>
      <c r="P32" s="1686"/>
      <c r="Q32" s="1686"/>
      <c r="R32" s="1686"/>
      <c r="S32" s="1710"/>
      <c r="T32" s="64">
        <v>8471.81</v>
      </c>
      <c r="V32" s="49" t="s">
        <v>4521</v>
      </c>
      <c r="W32" s="49">
        <v>810</v>
      </c>
    </row>
    <row r="33" spans="14:23" ht="9.75" customHeight="1" thickBot="1">
      <c r="N33" s="33" t="s">
        <v>123</v>
      </c>
      <c r="O33" s="1687" t="s">
        <v>124</v>
      </c>
      <c r="P33" s="1687"/>
      <c r="Q33" s="1687"/>
      <c r="R33" s="1687"/>
      <c r="S33" s="1711"/>
      <c r="T33" s="65">
        <v>15915.25</v>
      </c>
      <c r="V33" s="49" t="s">
        <v>4522</v>
      </c>
      <c r="W33" s="49">
        <v>810</v>
      </c>
    </row>
    <row r="34" spans="14:23" ht="12" customHeight="1">
      <c r="N34" s="37" t="s">
        <v>436</v>
      </c>
      <c r="O34" s="37"/>
      <c r="P34" s="37"/>
      <c r="Q34" s="37"/>
      <c r="R34" s="37"/>
      <c r="S34" s="37"/>
      <c r="T34" s="68"/>
      <c r="V34" s="18"/>
      <c r="W34" s="18"/>
    </row>
    <row r="35" spans="14:23" ht="9.75" customHeight="1" thickBot="1">
      <c r="N35" s="9" t="s">
        <v>874</v>
      </c>
      <c r="O35" s="19"/>
      <c r="P35" s="19"/>
      <c r="Q35" s="19"/>
      <c r="R35" s="19"/>
      <c r="S35" s="19"/>
      <c r="T35" s="71"/>
      <c r="V35" s="18"/>
      <c r="W35" s="18"/>
    </row>
    <row r="36" spans="14:23" ht="9.75" customHeight="1" thickBot="1">
      <c r="N36" s="36" t="s">
        <v>875</v>
      </c>
      <c r="O36" s="48" t="s">
        <v>876</v>
      </c>
      <c r="P36" s="48" t="s">
        <v>439</v>
      </c>
      <c r="Q36" s="48" t="s">
        <v>6548</v>
      </c>
      <c r="R36" s="48" t="s">
        <v>15</v>
      </c>
      <c r="S36" s="26" t="s">
        <v>376</v>
      </c>
      <c r="T36" s="66" t="s">
        <v>88</v>
      </c>
      <c r="V36" s="18"/>
      <c r="W36" s="18"/>
    </row>
    <row r="37" spans="14:23" ht="9.75" customHeight="1" thickBot="1">
      <c r="N37" s="1737" t="s">
        <v>877</v>
      </c>
      <c r="O37" s="1737"/>
      <c r="P37" s="1737"/>
      <c r="Q37" s="1737"/>
      <c r="R37" s="1737"/>
      <c r="S37" s="1737"/>
      <c r="T37" s="1737"/>
      <c r="V37" s="18"/>
      <c r="W37" s="18"/>
    </row>
    <row r="38" spans="14:23" ht="9.75" customHeight="1">
      <c r="N38" s="1734" t="s">
        <v>878</v>
      </c>
      <c r="O38" s="41" t="s">
        <v>4311</v>
      </c>
      <c r="P38" s="41">
        <v>29</v>
      </c>
      <c r="Q38" s="41">
        <v>150</v>
      </c>
      <c r="R38" s="41">
        <v>142</v>
      </c>
      <c r="S38" s="31" t="s">
        <v>879</v>
      </c>
      <c r="T38" s="1531">
        <v>87265.01</v>
      </c>
      <c r="V38" s="18"/>
      <c r="W38" s="18"/>
    </row>
    <row r="39" spans="14:23" ht="9.75" customHeight="1">
      <c r="N39" s="1735"/>
      <c r="O39" s="49" t="s">
        <v>4310</v>
      </c>
      <c r="P39" s="49">
        <v>35</v>
      </c>
      <c r="Q39" s="49">
        <v>150</v>
      </c>
      <c r="R39" s="49">
        <v>164</v>
      </c>
      <c r="S39" s="30" t="s">
        <v>880</v>
      </c>
      <c r="T39" s="1532">
        <v>94463.49</v>
      </c>
      <c r="V39" s="18"/>
      <c r="W39" s="18"/>
    </row>
    <row r="40" spans="14:23" ht="9.75" customHeight="1">
      <c r="N40" s="1735"/>
      <c r="O40" s="49" t="s">
        <v>4309</v>
      </c>
      <c r="P40" s="49">
        <v>42</v>
      </c>
      <c r="Q40" s="49">
        <v>150</v>
      </c>
      <c r="R40" s="49">
        <v>188</v>
      </c>
      <c r="S40" s="30" t="s">
        <v>881</v>
      </c>
      <c r="T40" s="1533">
        <v>100437.93</v>
      </c>
      <c r="V40" s="18"/>
      <c r="W40" s="18"/>
    </row>
    <row r="41" spans="14:23" ht="9.75" customHeight="1">
      <c r="N41" s="1735"/>
      <c r="O41" s="49" t="s">
        <v>4308</v>
      </c>
      <c r="P41" s="49">
        <v>48</v>
      </c>
      <c r="Q41" s="49">
        <v>180</v>
      </c>
      <c r="R41" s="49">
        <v>211</v>
      </c>
      <c r="S41" s="30" t="s">
        <v>882</v>
      </c>
      <c r="T41" s="1534">
        <v>104845.06</v>
      </c>
      <c r="V41" s="18"/>
      <c r="W41" s="18"/>
    </row>
    <row r="42" spans="14:23" ht="9.75" customHeight="1" thickBot="1">
      <c r="N42" s="1736"/>
      <c r="O42" s="43" t="s">
        <v>4307</v>
      </c>
      <c r="P42" s="43">
        <v>60</v>
      </c>
      <c r="Q42" s="43">
        <v>180</v>
      </c>
      <c r="R42" s="43">
        <v>257</v>
      </c>
      <c r="S42" s="29" t="s">
        <v>883</v>
      </c>
      <c r="T42" s="1535">
        <v>115814.21</v>
      </c>
      <c r="V42" s="18"/>
      <c r="W42" s="18"/>
    </row>
    <row r="43" spans="14:23" ht="24.75" customHeight="1" thickBot="1">
      <c r="N43" s="1738" t="s">
        <v>4306</v>
      </c>
      <c r="O43" s="1738"/>
      <c r="P43" s="1738"/>
      <c r="Q43" s="1738"/>
      <c r="R43" s="1738"/>
      <c r="S43" s="1738"/>
      <c r="T43" s="1738"/>
      <c r="V43" s="18"/>
      <c r="W43" s="18"/>
    </row>
    <row r="44" spans="14:23" ht="9.75" customHeight="1">
      <c r="N44" s="1734" t="s">
        <v>4305</v>
      </c>
      <c r="O44" s="41" t="s">
        <v>4304</v>
      </c>
      <c r="P44" s="41">
        <v>29</v>
      </c>
      <c r="Q44" s="41">
        <v>150</v>
      </c>
      <c r="R44" s="41">
        <v>142</v>
      </c>
      <c r="S44" s="31" t="s">
        <v>879</v>
      </c>
      <c r="T44" s="1536">
        <v>97058.98</v>
      </c>
      <c r="V44" s="18"/>
      <c r="W44" s="18"/>
    </row>
    <row r="45" spans="14:23" ht="9.75" customHeight="1">
      <c r="N45" s="1735"/>
      <c r="O45" s="49" t="s">
        <v>4303</v>
      </c>
      <c r="P45" s="49">
        <v>35</v>
      </c>
      <c r="Q45" s="49">
        <v>150</v>
      </c>
      <c r="R45" s="49">
        <v>164</v>
      </c>
      <c r="S45" s="30" t="s">
        <v>880</v>
      </c>
      <c r="T45" s="1537">
        <v>104257.46</v>
      </c>
      <c r="V45" s="18"/>
      <c r="W45" s="18"/>
    </row>
    <row r="46" spans="14:23" ht="9.75" customHeight="1">
      <c r="N46" s="1735"/>
      <c r="O46" s="49" t="s">
        <v>4302</v>
      </c>
      <c r="P46" s="49">
        <v>42</v>
      </c>
      <c r="Q46" s="49">
        <v>150</v>
      </c>
      <c r="R46" s="49">
        <v>188</v>
      </c>
      <c r="S46" s="30" t="s">
        <v>881</v>
      </c>
      <c r="T46" s="1538">
        <v>110231.9</v>
      </c>
      <c r="V46" s="18"/>
      <c r="W46" s="18"/>
    </row>
    <row r="47" spans="14:23" ht="9.75" customHeight="1">
      <c r="N47" s="1735"/>
      <c r="O47" s="49" t="s">
        <v>4301</v>
      </c>
      <c r="P47" s="49">
        <v>48</v>
      </c>
      <c r="Q47" s="49">
        <v>180</v>
      </c>
      <c r="R47" s="49">
        <v>211</v>
      </c>
      <c r="S47" s="30" t="s">
        <v>882</v>
      </c>
      <c r="T47" s="1539">
        <v>114639.03</v>
      </c>
      <c r="V47" s="18"/>
      <c r="W47" s="18"/>
    </row>
    <row r="48" spans="14:23" ht="9.75" customHeight="1">
      <c r="N48" s="1735"/>
      <c r="O48" s="49" t="s">
        <v>4300</v>
      </c>
      <c r="P48" s="49">
        <v>60</v>
      </c>
      <c r="Q48" s="49">
        <v>180</v>
      </c>
      <c r="R48" s="49">
        <v>257</v>
      </c>
      <c r="S48" s="30" t="s">
        <v>883</v>
      </c>
      <c r="T48" s="1540">
        <v>125608.18</v>
      </c>
      <c r="V48" s="18"/>
      <c r="W48" s="18"/>
    </row>
    <row r="49" spans="14:23" ht="9.75" customHeight="1">
      <c r="N49" s="1735"/>
      <c r="O49" s="49" t="s">
        <v>4299</v>
      </c>
      <c r="P49" s="49">
        <v>72</v>
      </c>
      <c r="Q49" s="49">
        <v>180</v>
      </c>
      <c r="R49" s="49">
        <v>388</v>
      </c>
      <c r="S49" s="30" t="s">
        <v>884</v>
      </c>
      <c r="T49" s="1541">
        <v>227907</v>
      </c>
      <c r="V49" s="18"/>
      <c r="W49" s="18"/>
    </row>
    <row r="50" spans="14:23" ht="9.75" customHeight="1">
      <c r="N50" s="1735"/>
      <c r="O50" s="49" t="s">
        <v>4298</v>
      </c>
      <c r="P50" s="49">
        <v>84</v>
      </c>
      <c r="Q50" s="49">
        <v>200</v>
      </c>
      <c r="R50" s="49">
        <v>435</v>
      </c>
      <c r="S50" s="30" t="s">
        <v>885</v>
      </c>
      <c r="T50" s="1542">
        <v>246221.22</v>
      </c>
      <c r="V50" s="18"/>
      <c r="W50" s="18"/>
    </row>
    <row r="51" spans="14:23" ht="9.75" customHeight="1">
      <c r="N51" s="1735"/>
      <c r="O51" s="49" t="s">
        <v>4297</v>
      </c>
      <c r="P51" s="49">
        <v>96</v>
      </c>
      <c r="Q51" s="49">
        <v>225</v>
      </c>
      <c r="R51" s="49">
        <v>483</v>
      </c>
      <c r="S51" s="30" t="s">
        <v>886</v>
      </c>
      <c r="T51" s="1543">
        <v>263067.08</v>
      </c>
      <c r="V51" s="18"/>
      <c r="W51" s="18"/>
    </row>
    <row r="52" spans="14:23" ht="9.75" customHeight="1">
      <c r="N52" s="1735"/>
      <c r="O52" s="49" t="s">
        <v>4296</v>
      </c>
      <c r="P52" s="49">
        <v>108</v>
      </c>
      <c r="Q52" s="49">
        <v>225</v>
      </c>
      <c r="R52" s="49">
        <v>533</v>
      </c>
      <c r="S52" s="30" t="s">
        <v>887</v>
      </c>
      <c r="T52" s="1544">
        <v>281675.72</v>
      </c>
      <c r="V52" s="18"/>
      <c r="W52" s="18"/>
    </row>
    <row r="53" spans="14:23" ht="9.75" customHeight="1">
      <c r="N53" s="1735"/>
      <c r="O53" s="49" t="s">
        <v>4295</v>
      </c>
      <c r="P53" s="49">
        <v>120</v>
      </c>
      <c r="Q53" s="49">
        <v>250</v>
      </c>
      <c r="R53" s="49">
        <v>585</v>
      </c>
      <c r="S53" s="30" t="s">
        <v>888</v>
      </c>
      <c r="T53" s="1545">
        <v>299500.91</v>
      </c>
      <c r="V53" s="18"/>
      <c r="W53" s="18"/>
    </row>
    <row r="54" spans="14:23" ht="9.75" customHeight="1">
      <c r="N54" s="1735"/>
      <c r="O54" s="49" t="s">
        <v>4294</v>
      </c>
      <c r="P54" s="49">
        <v>132</v>
      </c>
      <c r="Q54" s="49">
        <v>250</v>
      </c>
      <c r="R54" s="49">
        <v>631</v>
      </c>
      <c r="S54" s="30" t="s">
        <v>889</v>
      </c>
      <c r="T54" s="1546">
        <v>320606.47</v>
      </c>
      <c r="V54" s="18"/>
      <c r="W54" s="18"/>
    </row>
    <row r="55" spans="14:23" ht="9.75" customHeight="1" thickBot="1">
      <c r="N55" s="1736"/>
      <c r="O55" s="43" t="s">
        <v>4293</v>
      </c>
      <c r="P55" s="43">
        <v>140</v>
      </c>
      <c r="Q55" s="43">
        <v>250</v>
      </c>
      <c r="R55" s="43">
        <v>679</v>
      </c>
      <c r="S55" s="29" t="s">
        <v>890</v>
      </c>
      <c r="T55" s="1547">
        <v>337060.62</v>
      </c>
      <c r="V55" s="18"/>
      <c r="W55" s="18"/>
    </row>
    <row r="56" spans="14:23" ht="25.5" customHeight="1" thickBot="1">
      <c r="N56" s="1738" t="s">
        <v>4292</v>
      </c>
      <c r="O56" s="1738"/>
      <c r="P56" s="1738"/>
      <c r="Q56" s="1738"/>
      <c r="R56" s="1738"/>
      <c r="S56" s="1738"/>
      <c r="T56" s="1738"/>
      <c r="V56" s="18"/>
      <c r="W56" s="18"/>
    </row>
    <row r="57" spans="14:23" ht="9.75" customHeight="1">
      <c r="N57" s="1734" t="s">
        <v>4291</v>
      </c>
      <c r="O57" s="41" t="s">
        <v>4290</v>
      </c>
      <c r="P57" s="41">
        <v>29</v>
      </c>
      <c r="Q57" s="41">
        <v>150</v>
      </c>
      <c r="R57" s="41">
        <v>142</v>
      </c>
      <c r="S57" s="31" t="s">
        <v>879</v>
      </c>
      <c r="T57" s="1548">
        <v>129623.99</v>
      </c>
      <c r="V57" s="18"/>
      <c r="W57" s="18"/>
    </row>
    <row r="58" spans="14:23" ht="9.75" customHeight="1">
      <c r="N58" s="1735"/>
      <c r="O58" s="49" t="s">
        <v>4289</v>
      </c>
      <c r="P58" s="49">
        <v>35</v>
      </c>
      <c r="Q58" s="49">
        <v>150</v>
      </c>
      <c r="R58" s="49">
        <v>164</v>
      </c>
      <c r="S58" s="30" t="s">
        <v>880</v>
      </c>
      <c r="T58" s="1549">
        <v>136822.47</v>
      </c>
      <c r="V58" s="18"/>
      <c r="W58" s="18"/>
    </row>
    <row r="59" spans="14:23" ht="9.75" customHeight="1">
      <c r="N59" s="1735"/>
      <c r="O59" s="49" t="s">
        <v>4288</v>
      </c>
      <c r="P59" s="49">
        <v>42</v>
      </c>
      <c r="Q59" s="49">
        <v>150</v>
      </c>
      <c r="R59" s="49">
        <v>188</v>
      </c>
      <c r="S59" s="30" t="s">
        <v>881</v>
      </c>
      <c r="T59" s="1550">
        <v>142796.91</v>
      </c>
      <c r="V59" s="18"/>
      <c r="W59" s="18"/>
    </row>
    <row r="60" spans="14:23" ht="9.75" customHeight="1">
      <c r="N60" s="1735"/>
      <c r="O60" s="49" t="s">
        <v>4287</v>
      </c>
      <c r="P60" s="49">
        <v>48</v>
      </c>
      <c r="Q60" s="49">
        <v>180</v>
      </c>
      <c r="R60" s="49">
        <v>211</v>
      </c>
      <c r="S60" s="30" t="s">
        <v>882</v>
      </c>
      <c r="T60" s="1551">
        <v>147204.04</v>
      </c>
      <c r="V60" s="18"/>
      <c r="W60" s="18"/>
    </row>
    <row r="61" spans="14:23" ht="9.75" customHeight="1">
      <c r="N61" s="1735"/>
      <c r="O61" s="49" t="s">
        <v>4286</v>
      </c>
      <c r="P61" s="49">
        <v>60</v>
      </c>
      <c r="Q61" s="49">
        <v>180</v>
      </c>
      <c r="R61" s="49">
        <v>257</v>
      </c>
      <c r="S61" s="30" t="s">
        <v>883</v>
      </c>
      <c r="T61" s="1552">
        <v>158173.19</v>
      </c>
      <c r="V61" s="18"/>
      <c r="W61" s="18"/>
    </row>
    <row r="62" spans="14:23" ht="9.75" customHeight="1">
      <c r="N62" s="1735"/>
      <c r="O62" s="49" t="s">
        <v>4285</v>
      </c>
      <c r="P62" s="49">
        <v>72</v>
      </c>
      <c r="Q62" s="49">
        <v>180</v>
      </c>
      <c r="R62" s="49">
        <v>388</v>
      </c>
      <c r="S62" s="30" t="s">
        <v>884</v>
      </c>
      <c r="T62" s="1553">
        <v>260472.01</v>
      </c>
      <c r="V62" s="18"/>
      <c r="W62" s="18"/>
    </row>
    <row r="63" spans="14:23" ht="9.75" customHeight="1">
      <c r="N63" s="1735"/>
      <c r="O63" s="49" t="s">
        <v>4284</v>
      </c>
      <c r="P63" s="49">
        <v>84</v>
      </c>
      <c r="Q63" s="49">
        <v>200</v>
      </c>
      <c r="R63" s="49">
        <v>435</v>
      </c>
      <c r="S63" s="30" t="s">
        <v>885</v>
      </c>
      <c r="T63" s="1554">
        <v>278786.23</v>
      </c>
      <c r="V63" s="18"/>
      <c r="W63" s="18"/>
    </row>
    <row r="64" spans="14:23" ht="9.75" customHeight="1">
      <c r="N64" s="1735"/>
      <c r="O64" s="49" t="s">
        <v>4283</v>
      </c>
      <c r="P64" s="49">
        <v>96</v>
      </c>
      <c r="Q64" s="49">
        <v>225</v>
      </c>
      <c r="R64" s="49">
        <v>483</v>
      </c>
      <c r="S64" s="30" t="s">
        <v>886</v>
      </c>
      <c r="T64" s="1555">
        <v>295632.09</v>
      </c>
      <c r="V64" s="18"/>
      <c r="W64" s="18"/>
    </row>
    <row r="65" spans="14:23" ht="9.75" customHeight="1">
      <c r="N65" s="1735"/>
      <c r="O65" s="49" t="s">
        <v>4282</v>
      </c>
      <c r="P65" s="49">
        <v>108</v>
      </c>
      <c r="Q65" s="49">
        <v>225</v>
      </c>
      <c r="R65" s="49">
        <v>533</v>
      </c>
      <c r="S65" s="30" t="s">
        <v>887</v>
      </c>
      <c r="T65" s="1556">
        <v>314240.73</v>
      </c>
      <c r="V65" s="18"/>
      <c r="W65" s="18"/>
    </row>
    <row r="66" spans="14:23" ht="9.75" customHeight="1">
      <c r="N66" s="1735"/>
      <c r="O66" s="49" t="s">
        <v>4281</v>
      </c>
      <c r="P66" s="49">
        <v>120</v>
      </c>
      <c r="Q66" s="49">
        <v>250</v>
      </c>
      <c r="R66" s="49">
        <v>585</v>
      </c>
      <c r="S66" s="30" t="s">
        <v>888</v>
      </c>
      <c r="T66" s="1557">
        <v>332065.92</v>
      </c>
      <c r="V66" s="18"/>
      <c r="W66" s="18"/>
    </row>
    <row r="67" spans="14:23" ht="9.75" customHeight="1">
      <c r="N67" s="1735"/>
      <c r="O67" s="49" t="s">
        <v>4280</v>
      </c>
      <c r="P67" s="49">
        <v>132</v>
      </c>
      <c r="Q67" s="49">
        <v>250</v>
      </c>
      <c r="R67" s="49">
        <v>631</v>
      </c>
      <c r="S67" s="30" t="s">
        <v>889</v>
      </c>
      <c r="T67" s="1558">
        <v>353171.48</v>
      </c>
      <c r="V67" s="18"/>
      <c r="W67" s="18"/>
    </row>
    <row r="68" spans="14:23" ht="9.75" customHeight="1" thickBot="1">
      <c r="N68" s="1736"/>
      <c r="O68" s="43" t="s">
        <v>4279</v>
      </c>
      <c r="P68" s="43">
        <v>140</v>
      </c>
      <c r="Q68" s="43">
        <v>250</v>
      </c>
      <c r="R68" s="43">
        <v>679</v>
      </c>
      <c r="S68" s="29" t="s">
        <v>890</v>
      </c>
      <c r="T68" s="1559">
        <v>369625.63</v>
      </c>
      <c r="V68" s="18"/>
      <c r="W68" s="18"/>
    </row>
  </sheetData>
  <sheetProtection/>
  <mergeCells count="27">
    <mergeCell ref="N29:T29"/>
    <mergeCell ref="N57:N68"/>
    <mergeCell ref="N37:T37"/>
    <mergeCell ref="N38:N42"/>
    <mergeCell ref="N43:T43"/>
    <mergeCell ref="N44:N55"/>
    <mergeCell ref="N56:T56"/>
    <mergeCell ref="O24:S24"/>
    <mergeCell ref="Q6:Q7"/>
    <mergeCell ref="N8:T8"/>
    <mergeCell ref="Q9:Q12"/>
    <mergeCell ref="N13:T13"/>
    <mergeCell ref="O33:S33"/>
    <mergeCell ref="N18:T18"/>
    <mergeCell ref="O21:S21"/>
    <mergeCell ref="N23:T23"/>
    <mergeCell ref="O27:S27"/>
    <mergeCell ref="O25:S25"/>
    <mergeCell ref="O32:S32"/>
    <mergeCell ref="O19:S19"/>
    <mergeCell ref="O30:S30"/>
    <mergeCell ref="O31:S31"/>
    <mergeCell ref="Q14:Q17"/>
    <mergeCell ref="O26:S26"/>
    <mergeCell ref="O28:S28"/>
    <mergeCell ref="O20:S20"/>
    <mergeCell ref="O22:S22"/>
  </mergeCells>
  <hyperlinks>
    <hyperlink ref="T1" location="Оглавление!A1" display="Оглавление!A1"/>
  </hyperlink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>
    <oddFooter>&amp;C5</oddFooter>
  </headerFooter>
  <rowBreaks count="1" manualBreakCount="1">
    <brk id="68" min="1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N1:AE72"/>
  <sheetViews>
    <sheetView view="pageBreakPreview" zoomScale="130" zoomScaleSheetLayoutView="130" zoomScalePageLayoutView="0" workbookViewId="0" topLeftCell="N1">
      <selection activeCell="T2" sqref="S2:T2"/>
    </sheetView>
  </sheetViews>
  <sheetFormatPr defaultColWidth="9.00390625" defaultRowHeight="12.75"/>
  <cols>
    <col min="1" max="12" width="0" style="54" hidden="1" customWidth="1"/>
    <col min="13" max="13" width="11.75390625" style="54" hidden="1" customWidth="1"/>
    <col min="14" max="14" width="14.375" style="54" customWidth="1"/>
    <col min="15" max="15" width="12.75390625" style="54" customWidth="1"/>
    <col min="16" max="16" width="12.375" style="54" customWidth="1"/>
    <col min="17" max="17" width="18.75390625" style="54" customWidth="1"/>
    <col min="18" max="18" width="12.625" style="54" customWidth="1"/>
    <col min="19" max="19" width="18.375" style="54" customWidth="1"/>
    <col min="20" max="20" width="7.75390625" style="54" customWidth="1"/>
    <col min="21" max="21" width="2.625" style="54" customWidth="1"/>
    <col min="22" max="22" width="10.00390625" style="18" customWidth="1"/>
    <col min="23" max="23" width="5.125" style="18" customWidth="1"/>
    <col min="24" max="29" width="2.6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89" t="s">
        <v>6651</v>
      </c>
      <c r="O2" s="57"/>
      <c r="P2" s="57"/>
      <c r="Q2" s="57"/>
      <c r="R2" s="57"/>
      <c r="S2" s="57"/>
      <c r="T2" s="56"/>
    </row>
    <row r="3" spans="14:31" ht="12" customHeight="1">
      <c r="N3" s="37" t="s">
        <v>633</v>
      </c>
      <c r="O3" s="37"/>
      <c r="P3" s="37"/>
      <c r="Q3" s="37"/>
      <c r="R3" s="37"/>
      <c r="S3" s="37"/>
      <c r="T3" s="39" t="s">
        <v>6652</v>
      </c>
      <c r="V3" s="54"/>
      <c r="W3" s="54"/>
      <c r="AD3" s="54"/>
      <c r="AE3" s="54"/>
    </row>
    <row r="4" spans="14:31" ht="15.75" customHeight="1" thickBot="1">
      <c r="N4" s="9" t="s">
        <v>913</v>
      </c>
      <c r="O4" s="19"/>
      <c r="P4" s="19"/>
      <c r="Q4" s="19"/>
      <c r="R4" s="19"/>
      <c r="S4" s="19"/>
      <c r="T4" s="71"/>
      <c r="V4" s="54"/>
      <c r="W4" s="54"/>
      <c r="AD4" s="54"/>
      <c r="AE4" s="54"/>
    </row>
    <row r="5" spans="14:31" ht="23.25" customHeight="1" thickBot="1">
      <c r="N5" s="59" t="s">
        <v>875</v>
      </c>
      <c r="O5" s="2" t="s">
        <v>11</v>
      </c>
      <c r="P5" s="2" t="s">
        <v>439</v>
      </c>
      <c r="Q5" s="48" t="s">
        <v>6548</v>
      </c>
      <c r="R5" s="2" t="s">
        <v>15</v>
      </c>
      <c r="S5" s="60" t="s">
        <v>376</v>
      </c>
      <c r="T5" s="62" t="s">
        <v>88</v>
      </c>
      <c r="V5" s="54"/>
      <c r="W5" s="54"/>
      <c r="AD5" s="54"/>
      <c r="AE5" s="54"/>
    </row>
    <row r="6" spans="14:31" ht="22.5" customHeight="1" thickBot="1">
      <c r="N6" s="1740" t="s">
        <v>4350</v>
      </c>
      <c r="O6" s="1740"/>
      <c r="P6" s="1740"/>
      <c r="Q6" s="1740"/>
      <c r="R6" s="1740"/>
      <c r="S6" s="1740"/>
      <c r="T6" s="1740"/>
      <c r="V6" s="54"/>
      <c r="W6" s="54"/>
      <c r="AD6" s="54"/>
      <c r="AE6" s="54"/>
    </row>
    <row r="7" spans="14:31" ht="9.75" customHeight="1">
      <c r="N7" s="1734" t="s">
        <v>4341</v>
      </c>
      <c r="O7" s="41" t="s">
        <v>4349</v>
      </c>
      <c r="P7" s="41">
        <v>18</v>
      </c>
      <c r="Q7" s="31">
        <v>130</v>
      </c>
      <c r="R7" s="41">
        <v>128</v>
      </c>
      <c r="S7" s="31" t="s">
        <v>914</v>
      </c>
      <c r="T7" s="69">
        <v>61114.56</v>
      </c>
      <c r="V7" s="54"/>
      <c r="W7" s="54"/>
      <c r="AD7" s="54"/>
      <c r="AE7" s="54"/>
    </row>
    <row r="8" spans="14:31" ht="9.75" customHeight="1">
      <c r="N8" s="1735"/>
      <c r="O8" s="49" t="s">
        <v>4348</v>
      </c>
      <c r="P8" s="49">
        <v>22</v>
      </c>
      <c r="Q8" s="30">
        <v>130</v>
      </c>
      <c r="R8" s="49">
        <v>165</v>
      </c>
      <c r="S8" s="30" t="s">
        <v>915</v>
      </c>
      <c r="T8" s="64">
        <v>66060.53</v>
      </c>
      <c r="V8" s="54"/>
      <c r="W8" s="54"/>
      <c r="AD8" s="54"/>
      <c r="AE8" s="54"/>
    </row>
    <row r="9" spans="14:31" ht="9.75" customHeight="1">
      <c r="N9" s="1735"/>
      <c r="O9" s="49" t="s">
        <v>4347</v>
      </c>
      <c r="P9" s="49">
        <v>27</v>
      </c>
      <c r="Q9" s="30">
        <v>130</v>
      </c>
      <c r="R9" s="49">
        <v>202</v>
      </c>
      <c r="S9" s="30" t="s">
        <v>916</v>
      </c>
      <c r="T9" s="64">
        <v>68949.76</v>
      </c>
      <c r="V9" s="54"/>
      <c r="W9" s="54"/>
      <c r="AD9" s="54"/>
      <c r="AE9" s="54"/>
    </row>
    <row r="10" spans="14:31" ht="9.75" customHeight="1">
      <c r="N10" s="1735"/>
      <c r="O10" s="49" t="s">
        <v>4346</v>
      </c>
      <c r="P10" s="49">
        <v>33</v>
      </c>
      <c r="Q10" s="30">
        <v>130</v>
      </c>
      <c r="R10" s="49">
        <v>202</v>
      </c>
      <c r="S10" s="30" t="s">
        <v>916</v>
      </c>
      <c r="T10" s="64">
        <v>73699.85</v>
      </c>
      <c r="V10" s="54"/>
      <c r="W10" s="54"/>
      <c r="AD10" s="54"/>
      <c r="AE10" s="54"/>
    </row>
    <row r="11" spans="14:31" ht="9.75" customHeight="1">
      <c r="N11" s="1735"/>
      <c r="O11" s="49" t="s">
        <v>4345</v>
      </c>
      <c r="P11" s="49">
        <v>40</v>
      </c>
      <c r="Q11" s="30">
        <v>150</v>
      </c>
      <c r="R11" s="49">
        <v>223</v>
      </c>
      <c r="S11" s="30" t="s">
        <v>917</v>
      </c>
      <c r="T11" s="64">
        <v>94610.04</v>
      </c>
      <c r="V11" s="54"/>
      <c r="W11" s="54"/>
      <c r="AD11" s="54"/>
      <c r="AE11" s="54"/>
    </row>
    <row r="12" spans="14:31" ht="9.75" customHeight="1">
      <c r="N12" s="1735"/>
      <c r="O12" s="49" t="s">
        <v>4344</v>
      </c>
      <c r="P12" s="49">
        <v>50</v>
      </c>
      <c r="Q12" s="30">
        <v>150</v>
      </c>
      <c r="R12" s="49">
        <v>276</v>
      </c>
      <c r="S12" s="30" t="s">
        <v>918</v>
      </c>
      <c r="T12" s="64">
        <v>104893.74</v>
      </c>
      <c r="V12" s="54"/>
      <c r="W12" s="54"/>
      <c r="AD12" s="54"/>
      <c r="AE12" s="54"/>
    </row>
    <row r="13" spans="14:31" ht="9.75" customHeight="1" thickBot="1">
      <c r="N13" s="1736"/>
      <c r="O13" s="43" t="s">
        <v>4343</v>
      </c>
      <c r="P13" s="43">
        <v>63</v>
      </c>
      <c r="Q13" s="29">
        <v>150</v>
      </c>
      <c r="R13" s="43">
        <v>329</v>
      </c>
      <c r="S13" s="29" t="s">
        <v>919</v>
      </c>
      <c r="T13" s="65">
        <v>117870.79</v>
      </c>
      <c r="V13" s="54"/>
      <c r="W13" s="54"/>
      <c r="AD13" s="54"/>
      <c r="AE13" s="54"/>
    </row>
    <row r="14" spans="14:31" ht="24" customHeight="1" thickBot="1">
      <c r="N14" s="1740" t="s">
        <v>4342</v>
      </c>
      <c r="O14" s="1740"/>
      <c r="P14" s="1740"/>
      <c r="Q14" s="1740"/>
      <c r="R14" s="1740"/>
      <c r="S14" s="1740"/>
      <c r="T14" s="1740"/>
      <c r="V14" s="54"/>
      <c r="W14" s="54"/>
      <c r="AD14" s="54"/>
      <c r="AE14" s="54"/>
    </row>
    <row r="15" spans="14:31" ht="9.75" customHeight="1">
      <c r="N15" s="1734" t="s">
        <v>4341</v>
      </c>
      <c r="O15" s="41" t="s">
        <v>4340</v>
      </c>
      <c r="P15" s="41">
        <v>18</v>
      </c>
      <c r="Q15" s="31">
        <v>130</v>
      </c>
      <c r="R15" s="41">
        <v>128</v>
      </c>
      <c r="S15" s="31" t="s">
        <v>914</v>
      </c>
      <c r="T15" s="69">
        <v>111602.63</v>
      </c>
      <c r="V15" s="54"/>
      <c r="W15" s="54"/>
      <c r="AD15" s="54"/>
      <c r="AE15" s="54"/>
    </row>
    <row r="16" spans="14:31" ht="9.75" customHeight="1">
      <c r="N16" s="1735"/>
      <c r="O16" s="49" t="s">
        <v>4339</v>
      </c>
      <c r="P16" s="49">
        <v>22</v>
      </c>
      <c r="Q16" s="30">
        <v>130</v>
      </c>
      <c r="R16" s="49">
        <v>165</v>
      </c>
      <c r="S16" s="30" t="s">
        <v>915</v>
      </c>
      <c r="T16" s="64">
        <v>116548.6</v>
      </c>
      <c r="V16" s="54"/>
      <c r="W16" s="54"/>
      <c r="AD16" s="54"/>
      <c r="AE16" s="54"/>
    </row>
    <row r="17" spans="14:31" ht="9.75" customHeight="1">
      <c r="N17" s="1735"/>
      <c r="O17" s="49" t="s">
        <v>4338</v>
      </c>
      <c r="P17" s="49">
        <v>27</v>
      </c>
      <c r="Q17" s="30">
        <v>130</v>
      </c>
      <c r="R17" s="49">
        <v>202</v>
      </c>
      <c r="S17" s="30" t="s">
        <v>916</v>
      </c>
      <c r="T17" s="64">
        <v>119878.56</v>
      </c>
      <c r="V17" s="54"/>
      <c r="W17" s="54"/>
      <c r="AD17" s="54"/>
      <c r="AE17" s="54"/>
    </row>
    <row r="18" spans="14:31" ht="9.75" customHeight="1">
      <c r="N18" s="1735"/>
      <c r="O18" s="49" t="s">
        <v>4337</v>
      </c>
      <c r="P18" s="49">
        <v>33</v>
      </c>
      <c r="Q18" s="30">
        <v>130</v>
      </c>
      <c r="R18" s="49">
        <v>202</v>
      </c>
      <c r="S18" s="30" t="s">
        <v>916</v>
      </c>
      <c r="T18" s="64">
        <v>124628.65</v>
      </c>
      <c r="V18" s="54"/>
      <c r="W18" s="54"/>
      <c r="AD18" s="54"/>
      <c r="AE18" s="54"/>
    </row>
    <row r="19" spans="14:31" ht="9.75" customHeight="1">
      <c r="N19" s="1735"/>
      <c r="O19" s="49" t="s">
        <v>4336</v>
      </c>
      <c r="P19" s="49">
        <v>40</v>
      </c>
      <c r="Q19" s="30">
        <v>150</v>
      </c>
      <c r="R19" s="49">
        <v>223</v>
      </c>
      <c r="S19" s="30" t="s">
        <v>917</v>
      </c>
      <c r="T19" s="64">
        <v>151758.03</v>
      </c>
      <c r="V19" s="54"/>
      <c r="W19" s="54"/>
      <c r="AD19" s="54"/>
      <c r="AE19" s="54"/>
    </row>
    <row r="20" spans="14:31" ht="9.75" customHeight="1">
      <c r="N20" s="1735"/>
      <c r="O20" s="49" t="s">
        <v>4335</v>
      </c>
      <c r="P20" s="49">
        <v>50</v>
      </c>
      <c r="Q20" s="30">
        <v>150</v>
      </c>
      <c r="R20" s="49">
        <v>276</v>
      </c>
      <c r="S20" s="30" t="s">
        <v>918</v>
      </c>
      <c r="T20" s="64">
        <v>162874.22</v>
      </c>
      <c r="V20" s="54"/>
      <c r="W20" s="54"/>
      <c r="AD20" s="54"/>
      <c r="AE20" s="54"/>
    </row>
    <row r="21" spans="14:31" ht="9.75" customHeight="1" thickBot="1">
      <c r="N21" s="1736"/>
      <c r="O21" s="43" t="s">
        <v>4334</v>
      </c>
      <c r="P21" s="43">
        <v>63</v>
      </c>
      <c r="Q21" s="29">
        <v>150</v>
      </c>
      <c r="R21" s="43">
        <v>329</v>
      </c>
      <c r="S21" s="29" t="s">
        <v>919</v>
      </c>
      <c r="T21" s="65">
        <v>175851.27</v>
      </c>
      <c r="V21" s="54"/>
      <c r="W21" s="54"/>
      <c r="AD21" s="54"/>
      <c r="AE21" s="54"/>
    </row>
    <row r="22" spans="14:31" ht="21.75" customHeight="1" thickBot="1">
      <c r="N22" s="1740" t="s">
        <v>4333</v>
      </c>
      <c r="O22" s="1740"/>
      <c r="P22" s="1740"/>
      <c r="Q22" s="1740"/>
      <c r="R22" s="1740"/>
      <c r="S22" s="1740"/>
      <c r="T22" s="1740"/>
      <c r="V22" s="54"/>
      <c r="W22" s="54"/>
      <c r="AD22" s="54"/>
      <c r="AE22" s="54"/>
    </row>
    <row r="23" spans="14:31" ht="9.75" customHeight="1">
      <c r="N23" s="1734" t="s">
        <v>4324</v>
      </c>
      <c r="O23" s="41" t="s">
        <v>4332</v>
      </c>
      <c r="P23" s="41">
        <v>18</v>
      </c>
      <c r="Q23" s="31">
        <v>130</v>
      </c>
      <c r="R23" s="41">
        <v>128</v>
      </c>
      <c r="S23" s="31" t="s">
        <v>914</v>
      </c>
      <c r="T23" s="69">
        <v>86383.08</v>
      </c>
      <c r="V23" s="54"/>
      <c r="W23" s="54"/>
      <c r="AD23" s="54"/>
      <c r="AE23" s="54"/>
    </row>
    <row r="24" spans="14:31" ht="9.75" customHeight="1">
      <c r="N24" s="1735"/>
      <c r="O24" s="49" t="s">
        <v>4331</v>
      </c>
      <c r="P24" s="49">
        <v>22</v>
      </c>
      <c r="Q24" s="30">
        <v>130</v>
      </c>
      <c r="R24" s="49">
        <v>165</v>
      </c>
      <c r="S24" s="30" t="s">
        <v>915</v>
      </c>
      <c r="T24" s="64">
        <v>91329.05</v>
      </c>
      <c r="V24" s="54"/>
      <c r="W24" s="54"/>
      <c r="AD24" s="54"/>
      <c r="AE24" s="54"/>
    </row>
    <row r="25" spans="14:31" ht="9.75" customHeight="1">
      <c r="N25" s="1735"/>
      <c r="O25" s="49" t="s">
        <v>4330</v>
      </c>
      <c r="P25" s="49">
        <v>27</v>
      </c>
      <c r="Q25" s="30">
        <v>130</v>
      </c>
      <c r="R25" s="49">
        <v>202</v>
      </c>
      <c r="S25" s="30" t="s">
        <v>916</v>
      </c>
      <c r="T25" s="64">
        <v>94218.28</v>
      </c>
      <c r="V25" s="54"/>
      <c r="W25" s="54"/>
      <c r="AD25" s="54"/>
      <c r="AE25" s="54"/>
    </row>
    <row r="26" spans="14:31" ht="9.75" customHeight="1">
      <c r="N26" s="1735"/>
      <c r="O26" s="49" t="s">
        <v>4329</v>
      </c>
      <c r="P26" s="49">
        <v>33</v>
      </c>
      <c r="Q26" s="30">
        <v>130</v>
      </c>
      <c r="R26" s="49">
        <v>202</v>
      </c>
      <c r="S26" s="30" t="s">
        <v>916</v>
      </c>
      <c r="T26" s="64">
        <v>98968.37</v>
      </c>
      <c r="V26" s="54"/>
      <c r="W26" s="54"/>
      <c r="AD26" s="54"/>
      <c r="AE26" s="54"/>
    </row>
    <row r="27" spans="14:31" ht="9.75" customHeight="1">
      <c r="N27" s="1735"/>
      <c r="O27" s="49" t="s">
        <v>4328</v>
      </c>
      <c r="P27" s="49">
        <v>40</v>
      </c>
      <c r="Q27" s="30">
        <v>150</v>
      </c>
      <c r="R27" s="49">
        <v>223</v>
      </c>
      <c r="S27" s="30" t="s">
        <v>917</v>
      </c>
      <c r="T27" s="64">
        <v>120515.17</v>
      </c>
      <c r="V27" s="54"/>
      <c r="W27" s="54"/>
      <c r="AD27" s="54"/>
      <c r="AE27" s="54"/>
    </row>
    <row r="28" spans="14:31" ht="9.75" customHeight="1">
      <c r="N28" s="1735"/>
      <c r="O28" s="49" t="s">
        <v>4327</v>
      </c>
      <c r="P28" s="49">
        <v>50</v>
      </c>
      <c r="Q28" s="30">
        <v>150</v>
      </c>
      <c r="R28" s="49">
        <v>276</v>
      </c>
      <c r="S28" s="30" t="s">
        <v>918</v>
      </c>
      <c r="T28" s="64">
        <v>130798.87</v>
      </c>
      <c r="V28" s="54"/>
      <c r="W28" s="54"/>
      <c r="AD28" s="54"/>
      <c r="AE28" s="54"/>
    </row>
    <row r="29" spans="14:31" ht="9.75" customHeight="1" thickBot="1">
      <c r="N29" s="1736"/>
      <c r="O29" s="43" t="s">
        <v>4326</v>
      </c>
      <c r="P29" s="43">
        <v>63</v>
      </c>
      <c r="Q29" s="29">
        <v>150</v>
      </c>
      <c r="R29" s="43">
        <v>329</v>
      </c>
      <c r="S29" s="29" t="s">
        <v>919</v>
      </c>
      <c r="T29" s="65">
        <v>143775.92</v>
      </c>
      <c r="V29" s="54"/>
      <c r="W29" s="54"/>
      <c r="AD29" s="54"/>
      <c r="AE29" s="54"/>
    </row>
    <row r="30" spans="14:31" ht="22.5" customHeight="1" thickBot="1">
      <c r="N30" s="1740" t="s">
        <v>4325</v>
      </c>
      <c r="O30" s="1740"/>
      <c r="P30" s="1740"/>
      <c r="Q30" s="1740"/>
      <c r="R30" s="1740"/>
      <c r="S30" s="1740"/>
      <c r="T30" s="1740"/>
      <c r="V30" s="54"/>
      <c r="W30" s="54"/>
      <c r="AD30" s="54"/>
      <c r="AE30" s="54"/>
    </row>
    <row r="31" spans="14:31" ht="9.75" customHeight="1">
      <c r="N31" s="1734" t="s">
        <v>4324</v>
      </c>
      <c r="O31" s="41" t="s">
        <v>4323</v>
      </c>
      <c r="P31" s="41">
        <v>18</v>
      </c>
      <c r="Q31" s="31">
        <v>130</v>
      </c>
      <c r="R31" s="41">
        <v>128</v>
      </c>
      <c r="S31" s="31" t="s">
        <v>914</v>
      </c>
      <c r="T31" s="69">
        <v>136871.15</v>
      </c>
      <c r="V31" s="54"/>
      <c r="W31" s="54"/>
      <c r="AD31" s="54"/>
      <c r="AE31" s="54"/>
    </row>
    <row r="32" spans="14:31" ht="9.75" customHeight="1">
      <c r="N32" s="1735"/>
      <c r="O32" s="49" t="s">
        <v>4322</v>
      </c>
      <c r="P32" s="49">
        <v>22</v>
      </c>
      <c r="Q32" s="30">
        <v>130</v>
      </c>
      <c r="R32" s="49">
        <v>165</v>
      </c>
      <c r="S32" s="30" t="s">
        <v>915</v>
      </c>
      <c r="T32" s="64">
        <v>141817.12</v>
      </c>
      <c r="V32" s="54"/>
      <c r="W32" s="54"/>
      <c r="AD32" s="54"/>
      <c r="AE32" s="54"/>
    </row>
    <row r="33" spans="14:31" ht="9.75" customHeight="1">
      <c r="N33" s="1735"/>
      <c r="O33" s="49" t="s">
        <v>4321</v>
      </c>
      <c r="P33" s="49">
        <v>27</v>
      </c>
      <c r="Q33" s="30">
        <v>130</v>
      </c>
      <c r="R33" s="49">
        <v>202</v>
      </c>
      <c r="S33" s="30" t="s">
        <v>916</v>
      </c>
      <c r="T33" s="64">
        <v>145147.08</v>
      </c>
      <c r="V33" s="54"/>
      <c r="W33" s="54"/>
      <c r="AD33" s="54"/>
      <c r="AE33" s="54"/>
    </row>
    <row r="34" spans="14:31" ht="9.75" customHeight="1">
      <c r="N34" s="1735"/>
      <c r="O34" s="49" t="s">
        <v>4320</v>
      </c>
      <c r="P34" s="49">
        <v>33</v>
      </c>
      <c r="Q34" s="30">
        <v>130</v>
      </c>
      <c r="R34" s="49">
        <v>202</v>
      </c>
      <c r="S34" s="30" t="s">
        <v>916</v>
      </c>
      <c r="T34" s="64">
        <v>149897.17</v>
      </c>
      <c r="V34" s="54"/>
      <c r="W34" s="54"/>
      <c r="AD34" s="54"/>
      <c r="AE34" s="54"/>
    </row>
    <row r="35" spans="14:31" ht="9.75" customHeight="1">
      <c r="N35" s="1735"/>
      <c r="O35" s="49" t="s">
        <v>4319</v>
      </c>
      <c r="P35" s="49">
        <v>40</v>
      </c>
      <c r="Q35" s="30">
        <v>150</v>
      </c>
      <c r="R35" s="49">
        <v>223</v>
      </c>
      <c r="S35" s="30" t="s">
        <v>917</v>
      </c>
      <c r="T35" s="64">
        <v>177663.16</v>
      </c>
      <c r="V35" s="54"/>
      <c r="W35" s="54"/>
      <c r="AD35" s="54"/>
      <c r="AE35" s="54"/>
    </row>
    <row r="36" spans="14:31" ht="9.75" customHeight="1">
      <c r="N36" s="1735"/>
      <c r="O36" s="49" t="s">
        <v>4318</v>
      </c>
      <c r="P36" s="49">
        <v>50</v>
      </c>
      <c r="Q36" s="30">
        <v>150</v>
      </c>
      <c r="R36" s="49">
        <v>276</v>
      </c>
      <c r="S36" s="30" t="s">
        <v>918</v>
      </c>
      <c r="T36" s="64">
        <v>188779.35</v>
      </c>
      <c r="V36" s="54"/>
      <c r="W36" s="54"/>
      <c r="AD36" s="54"/>
      <c r="AE36" s="54"/>
    </row>
    <row r="37" spans="14:31" ht="9.75" customHeight="1" thickBot="1">
      <c r="N37" s="1736"/>
      <c r="O37" s="43" t="s">
        <v>4317</v>
      </c>
      <c r="P37" s="43">
        <v>63</v>
      </c>
      <c r="Q37" s="29">
        <v>150</v>
      </c>
      <c r="R37" s="43">
        <v>329</v>
      </c>
      <c r="S37" s="29" t="s">
        <v>919</v>
      </c>
      <c r="T37" s="65">
        <v>201756.4</v>
      </c>
      <c r="V37" s="54"/>
      <c r="W37" s="54"/>
      <c r="AD37" s="54"/>
      <c r="AE37" s="54"/>
    </row>
    <row r="38" spans="14:31" ht="12" customHeight="1">
      <c r="N38" s="9" t="s">
        <v>920</v>
      </c>
      <c r="O38" s="19"/>
      <c r="P38" s="19"/>
      <c r="Q38" s="19"/>
      <c r="R38" s="19"/>
      <c r="S38" s="19"/>
      <c r="T38" s="71"/>
      <c r="V38" s="54"/>
      <c r="W38" s="54"/>
      <c r="AD38" s="54"/>
      <c r="AE38" s="54"/>
    </row>
    <row r="39" spans="14:31" ht="13.5" thickBot="1">
      <c r="N39" s="9" t="s">
        <v>921</v>
      </c>
      <c r="O39" s="19"/>
      <c r="P39" s="19"/>
      <c r="Q39" s="19"/>
      <c r="R39" s="19"/>
      <c r="S39" s="19"/>
      <c r="T39" s="71"/>
      <c r="V39" s="54"/>
      <c r="W39" s="54"/>
      <c r="AD39" s="54"/>
      <c r="AE39" s="54"/>
    </row>
    <row r="40" spans="14:31" ht="13.5" customHeight="1" thickBot="1">
      <c r="N40" s="542" t="s">
        <v>11</v>
      </c>
      <c r="O40" s="2" t="s">
        <v>439</v>
      </c>
      <c r="P40" s="48" t="s">
        <v>6548</v>
      </c>
      <c r="Q40" s="2" t="s">
        <v>922</v>
      </c>
      <c r="R40" s="2" t="s">
        <v>15</v>
      </c>
      <c r="S40" s="60" t="s">
        <v>376</v>
      </c>
      <c r="T40" s="62" t="s">
        <v>923</v>
      </c>
      <c r="V40" s="54"/>
      <c r="W40" s="54"/>
      <c r="AD40" s="54"/>
      <c r="AE40" s="54"/>
    </row>
    <row r="41" spans="14:31" ht="9.75" customHeight="1">
      <c r="N41" s="945" t="s">
        <v>4316</v>
      </c>
      <c r="O41" s="46">
        <v>25</v>
      </c>
      <c r="P41" s="46">
        <v>150</v>
      </c>
      <c r="Q41" s="46">
        <v>100</v>
      </c>
      <c r="R41" s="46">
        <v>461</v>
      </c>
      <c r="S41" s="25" t="s">
        <v>924</v>
      </c>
      <c r="T41" s="63">
        <v>105040.65</v>
      </c>
      <c r="V41" s="54"/>
      <c r="W41" s="54"/>
      <c r="AD41" s="54"/>
      <c r="AE41" s="54"/>
    </row>
    <row r="42" spans="14:31" ht="9.75" customHeight="1">
      <c r="N42" s="83" t="s">
        <v>4315</v>
      </c>
      <c r="O42" s="49">
        <v>30</v>
      </c>
      <c r="P42" s="49">
        <v>150</v>
      </c>
      <c r="Q42" s="49">
        <v>120</v>
      </c>
      <c r="R42" s="49">
        <v>551</v>
      </c>
      <c r="S42" s="30" t="s">
        <v>925</v>
      </c>
      <c r="T42" s="64">
        <v>137948.49</v>
      </c>
      <c r="V42" s="54"/>
      <c r="W42" s="54"/>
      <c r="AD42" s="54"/>
      <c r="AE42" s="54"/>
    </row>
    <row r="43" spans="14:31" ht="9.75" customHeight="1">
      <c r="N43" s="83" t="s">
        <v>4314</v>
      </c>
      <c r="O43" s="49">
        <v>40</v>
      </c>
      <c r="P43" s="49">
        <v>150</v>
      </c>
      <c r="Q43" s="49">
        <v>150</v>
      </c>
      <c r="R43" s="49">
        <v>629</v>
      </c>
      <c r="S43" s="30" t="s">
        <v>926</v>
      </c>
      <c r="T43" s="64">
        <v>171199.12</v>
      </c>
      <c r="V43" s="54"/>
      <c r="W43" s="54"/>
      <c r="AD43" s="54"/>
      <c r="AE43" s="54"/>
    </row>
    <row r="44" spans="14:31" ht="9.75" customHeight="1">
      <c r="N44" s="83" t="s">
        <v>4313</v>
      </c>
      <c r="O44" s="49">
        <v>60</v>
      </c>
      <c r="P44" s="49">
        <v>200</v>
      </c>
      <c r="Q44" s="49">
        <v>270</v>
      </c>
      <c r="R44" s="49">
        <v>822</v>
      </c>
      <c r="S44" s="30" t="s">
        <v>927</v>
      </c>
      <c r="T44" s="64">
        <v>219875.3</v>
      </c>
      <c r="V44" s="54"/>
      <c r="W44" s="54"/>
      <c r="AD44" s="54"/>
      <c r="AE44" s="54"/>
    </row>
    <row r="45" spans="14:31" ht="9.75" customHeight="1" thickBot="1">
      <c r="N45" s="84" t="s">
        <v>4312</v>
      </c>
      <c r="O45" s="43">
        <v>80</v>
      </c>
      <c r="P45" s="43">
        <v>200</v>
      </c>
      <c r="Q45" s="43">
        <v>300</v>
      </c>
      <c r="R45" s="43">
        <v>864</v>
      </c>
      <c r="S45" s="29" t="s">
        <v>928</v>
      </c>
      <c r="T45" s="65">
        <v>293134.42</v>
      </c>
      <c r="V45" s="54"/>
      <c r="W45" s="54"/>
      <c r="AD45" s="54"/>
      <c r="AE45" s="54"/>
    </row>
    <row r="46" spans="14:20" ht="13.5" customHeight="1">
      <c r="N46" s="6" t="s">
        <v>891</v>
      </c>
      <c r="O46" s="19"/>
      <c r="P46" s="19"/>
      <c r="Q46" s="19"/>
      <c r="R46" s="19"/>
      <c r="S46" s="19"/>
      <c r="T46" s="71"/>
    </row>
    <row r="47" spans="14:24" ht="16.5" customHeight="1" thickBot="1">
      <c r="N47" s="6" t="s">
        <v>892</v>
      </c>
      <c r="O47" s="19"/>
      <c r="P47" s="19"/>
      <c r="Q47" s="19"/>
      <c r="R47" s="19"/>
      <c r="S47" s="19"/>
      <c r="T47" s="71"/>
      <c r="V47" s="19"/>
      <c r="W47" s="19"/>
      <c r="X47" s="52"/>
    </row>
    <row r="48" spans="14:24" ht="9.75" customHeight="1" thickBot="1">
      <c r="N48" s="36" t="s">
        <v>86</v>
      </c>
      <c r="O48" s="48" t="s">
        <v>160</v>
      </c>
      <c r="P48" s="48" t="s">
        <v>893</v>
      </c>
      <c r="Q48" s="48" t="s">
        <v>894</v>
      </c>
      <c r="R48" s="48" t="s">
        <v>15</v>
      </c>
      <c r="S48" s="26" t="s">
        <v>376</v>
      </c>
      <c r="T48" s="1560" t="s">
        <v>88</v>
      </c>
      <c r="V48" s="19"/>
      <c r="W48" s="19"/>
      <c r="X48" s="52"/>
    </row>
    <row r="49" spans="14:24" ht="9.75" customHeight="1">
      <c r="N49" s="1739" t="s">
        <v>895</v>
      </c>
      <c r="O49" s="46" t="s">
        <v>896</v>
      </c>
      <c r="P49" s="46">
        <v>120</v>
      </c>
      <c r="Q49" s="1724" t="s">
        <v>897</v>
      </c>
      <c r="R49" s="46">
        <v>72</v>
      </c>
      <c r="S49" s="25" t="s">
        <v>4965</v>
      </c>
      <c r="T49" s="1561">
        <v>47745.83</v>
      </c>
      <c r="V49" s="19" t="s">
        <v>4906</v>
      </c>
      <c r="W49" s="19">
        <v>810</v>
      </c>
      <c r="X49" s="52"/>
    </row>
    <row r="50" spans="14:24" ht="9.75" customHeight="1">
      <c r="N50" s="1735"/>
      <c r="O50" s="49" t="s">
        <v>898</v>
      </c>
      <c r="P50" s="49">
        <v>150</v>
      </c>
      <c r="Q50" s="1708"/>
      <c r="R50" s="49">
        <v>86</v>
      </c>
      <c r="S50" s="30" t="s">
        <v>4966</v>
      </c>
      <c r="T50" s="1562">
        <v>51173.64</v>
      </c>
      <c r="V50" s="19" t="s">
        <v>4907</v>
      </c>
      <c r="W50" s="19">
        <v>810</v>
      </c>
      <c r="X50" s="52"/>
    </row>
    <row r="51" spans="14:24" ht="9.75" customHeight="1">
      <c r="N51" s="1735" t="s">
        <v>899</v>
      </c>
      <c r="O51" s="49">
        <v>3003703</v>
      </c>
      <c r="P51" s="49">
        <v>200</v>
      </c>
      <c r="Q51" s="1708" t="s">
        <v>900</v>
      </c>
      <c r="R51" s="49">
        <v>97</v>
      </c>
      <c r="S51" s="30" t="s">
        <v>4967</v>
      </c>
      <c r="T51" s="1563">
        <v>50830.78</v>
      </c>
      <c r="V51" s="19" t="s">
        <v>4908</v>
      </c>
      <c r="W51" s="19">
        <v>810</v>
      </c>
      <c r="X51" s="52"/>
    </row>
    <row r="52" spans="14:24" ht="9.75" customHeight="1">
      <c r="N52" s="1735"/>
      <c r="O52" s="49" t="s">
        <v>901</v>
      </c>
      <c r="P52" s="49">
        <v>300</v>
      </c>
      <c r="Q52" s="1708"/>
      <c r="R52" s="49">
        <v>151</v>
      </c>
      <c r="S52" s="30" t="s">
        <v>4968</v>
      </c>
      <c r="T52" s="1564">
        <v>67333.78</v>
      </c>
      <c r="V52" s="19" t="s">
        <v>4909</v>
      </c>
      <c r="W52" s="19">
        <v>810</v>
      </c>
      <c r="X52" s="52"/>
    </row>
    <row r="53" spans="14:24" ht="9.75" customHeight="1" thickBot="1">
      <c r="N53" s="1736"/>
      <c r="O53" s="43" t="s">
        <v>902</v>
      </c>
      <c r="P53" s="43">
        <v>500</v>
      </c>
      <c r="Q53" s="1709"/>
      <c r="R53" s="43">
        <v>181</v>
      </c>
      <c r="S53" s="29" t="s">
        <v>4969</v>
      </c>
      <c r="T53" s="1565">
        <v>114590.15</v>
      </c>
      <c r="V53" s="19" t="s">
        <v>4910</v>
      </c>
      <c r="W53" s="19">
        <v>810</v>
      </c>
      <c r="X53" s="52"/>
    </row>
    <row r="54" spans="14:24" ht="12" customHeight="1" thickBot="1">
      <c r="N54" s="9" t="s">
        <v>903</v>
      </c>
      <c r="O54" s="19"/>
      <c r="P54" s="19"/>
      <c r="Q54" s="19"/>
      <c r="R54" s="19"/>
      <c r="S54" s="19"/>
      <c r="T54" s="71"/>
      <c r="V54" s="19"/>
      <c r="W54" s="19"/>
      <c r="X54" s="52"/>
    </row>
    <row r="55" spans="14:20" ht="9.75" customHeight="1" thickBot="1">
      <c r="N55" s="36" t="s">
        <v>160</v>
      </c>
      <c r="O55" s="1688" t="s">
        <v>161</v>
      </c>
      <c r="P55" s="1688"/>
      <c r="Q55" s="1688"/>
      <c r="R55" s="1688"/>
      <c r="S55" s="1712"/>
      <c r="T55" s="66" t="s">
        <v>88</v>
      </c>
    </row>
    <row r="56" spans="14:20" ht="9.75" customHeight="1">
      <c r="N56" s="35" t="s">
        <v>904</v>
      </c>
      <c r="O56" s="1689" t="s">
        <v>905</v>
      </c>
      <c r="P56" s="1689"/>
      <c r="Q56" s="1689"/>
      <c r="R56" s="1689"/>
      <c r="S56" s="1713"/>
      <c r="T56" s="63">
        <v>17384.35</v>
      </c>
    </row>
    <row r="57" spans="14:20" ht="9.75" customHeight="1">
      <c r="N57" s="34" t="s">
        <v>906</v>
      </c>
      <c r="O57" s="1686" t="s">
        <v>907</v>
      </c>
      <c r="P57" s="1686"/>
      <c r="Q57" s="1686"/>
      <c r="R57" s="1686"/>
      <c r="S57" s="1710"/>
      <c r="T57" s="64">
        <v>17384.35</v>
      </c>
    </row>
    <row r="58" spans="14:20" ht="9.75" customHeight="1">
      <c r="N58" s="34" t="s">
        <v>908</v>
      </c>
      <c r="O58" s="1686" t="s">
        <v>909</v>
      </c>
      <c r="P58" s="1686"/>
      <c r="Q58" s="1686"/>
      <c r="R58" s="1686"/>
      <c r="S58" s="1710"/>
      <c r="T58" s="64">
        <v>17384.35</v>
      </c>
    </row>
    <row r="59" spans="14:25" ht="9.75" customHeight="1">
      <c r="N59" s="34" t="s">
        <v>910</v>
      </c>
      <c r="O59" s="1686" t="s">
        <v>911</v>
      </c>
      <c r="P59" s="1686"/>
      <c r="Q59" s="1686"/>
      <c r="R59" s="1686"/>
      <c r="S59" s="1710"/>
      <c r="T59" s="64">
        <v>17384.35</v>
      </c>
      <c r="Y59" s="54" t="s">
        <v>0</v>
      </c>
    </row>
    <row r="60" spans="14:20" ht="9.75" customHeight="1" thickBot="1">
      <c r="N60" s="33">
        <v>7178347</v>
      </c>
      <c r="O60" s="1687" t="s">
        <v>912</v>
      </c>
      <c r="P60" s="1687"/>
      <c r="Q60" s="1687"/>
      <c r="R60" s="1687"/>
      <c r="S60" s="1711"/>
      <c r="T60" s="65">
        <v>8520.78</v>
      </c>
    </row>
    <row r="61" spans="14:23" ht="18" customHeight="1">
      <c r="N61" s="37" t="s">
        <v>693</v>
      </c>
      <c r="O61" s="37"/>
      <c r="P61" s="37"/>
      <c r="Q61" s="1729" t="s">
        <v>692</v>
      </c>
      <c r="R61" s="1729"/>
      <c r="S61" s="1729"/>
      <c r="T61" s="1729"/>
      <c r="V61" s="54"/>
      <c r="W61" s="54"/>
    </row>
    <row r="62" spans="14:23" ht="15" customHeight="1" thickBot="1">
      <c r="N62" s="9" t="s">
        <v>694</v>
      </c>
      <c r="O62" s="19"/>
      <c r="P62" s="19"/>
      <c r="Q62" s="19"/>
      <c r="R62" s="19"/>
      <c r="S62" s="19"/>
      <c r="T62" s="71"/>
      <c r="U62" s="19"/>
      <c r="V62" s="19"/>
      <c r="W62" s="19"/>
    </row>
    <row r="63" spans="14:23" ht="9.75" customHeight="1" thickBot="1">
      <c r="N63" s="36" t="s">
        <v>11</v>
      </c>
      <c r="O63" s="48" t="s">
        <v>439</v>
      </c>
      <c r="P63" s="48" t="s">
        <v>440</v>
      </c>
      <c r="Q63" s="48" t="s">
        <v>6548</v>
      </c>
      <c r="R63" s="48" t="s">
        <v>15</v>
      </c>
      <c r="S63" s="26" t="s">
        <v>376</v>
      </c>
      <c r="T63" s="66" t="s">
        <v>17</v>
      </c>
      <c r="U63" s="19"/>
      <c r="V63" s="19"/>
      <c r="W63" s="19"/>
    </row>
    <row r="64" spans="14:23" ht="9.75" customHeight="1">
      <c r="N64" s="35" t="s">
        <v>704</v>
      </c>
      <c r="O64" s="46">
        <v>11.7</v>
      </c>
      <c r="P64" s="46">
        <v>2</v>
      </c>
      <c r="Q64" s="31">
        <v>156</v>
      </c>
      <c r="R64" s="46">
        <v>195</v>
      </c>
      <c r="S64" s="25" t="s">
        <v>695</v>
      </c>
      <c r="T64" s="63">
        <v>1182</v>
      </c>
      <c r="U64" s="19"/>
      <c r="V64" s="49" t="s">
        <v>4827</v>
      </c>
      <c r="W64" s="49">
        <v>978</v>
      </c>
    </row>
    <row r="65" spans="14:23" ht="9.75" customHeight="1">
      <c r="N65" s="34" t="s">
        <v>705</v>
      </c>
      <c r="O65" s="49">
        <v>17.5</v>
      </c>
      <c r="P65" s="49">
        <v>3</v>
      </c>
      <c r="Q65" s="30">
        <v>156</v>
      </c>
      <c r="R65" s="49">
        <v>232</v>
      </c>
      <c r="S65" s="30" t="s">
        <v>696</v>
      </c>
      <c r="T65" s="64">
        <v>1293</v>
      </c>
      <c r="U65" s="19"/>
      <c r="V65" s="49" t="s">
        <v>4828</v>
      </c>
      <c r="W65" s="49">
        <v>978</v>
      </c>
    </row>
    <row r="66" spans="14:23" ht="9.75" customHeight="1">
      <c r="N66" s="34" t="s">
        <v>706</v>
      </c>
      <c r="O66" s="49">
        <v>23.3</v>
      </c>
      <c r="P66" s="49">
        <v>4</v>
      </c>
      <c r="Q66" s="30">
        <v>156</v>
      </c>
      <c r="R66" s="49">
        <v>268</v>
      </c>
      <c r="S66" s="30" t="s">
        <v>697</v>
      </c>
      <c r="T66" s="64">
        <v>1405</v>
      </c>
      <c r="U66" s="19"/>
      <c r="V66" s="49" t="s">
        <v>4829</v>
      </c>
      <c r="W66" s="49">
        <v>978</v>
      </c>
    </row>
    <row r="67" spans="14:23" ht="9.75" customHeight="1">
      <c r="N67" s="34" t="s">
        <v>707</v>
      </c>
      <c r="O67" s="49">
        <v>29.1</v>
      </c>
      <c r="P67" s="49">
        <v>5</v>
      </c>
      <c r="Q67" s="30">
        <v>156</v>
      </c>
      <c r="R67" s="49">
        <v>304</v>
      </c>
      <c r="S67" s="30" t="s">
        <v>698</v>
      </c>
      <c r="T67" s="64">
        <v>1525</v>
      </c>
      <c r="U67" s="19"/>
      <c r="V67" s="49" t="s">
        <v>4830</v>
      </c>
      <c r="W67" s="49">
        <v>978</v>
      </c>
    </row>
    <row r="68" spans="14:23" ht="9.75" customHeight="1">
      <c r="N68" s="34" t="s">
        <v>708</v>
      </c>
      <c r="O68" s="49">
        <v>34.9</v>
      </c>
      <c r="P68" s="49">
        <v>6</v>
      </c>
      <c r="Q68" s="30">
        <v>156</v>
      </c>
      <c r="R68" s="49">
        <v>342</v>
      </c>
      <c r="S68" s="30" t="s">
        <v>699</v>
      </c>
      <c r="T68" s="64">
        <v>1638</v>
      </c>
      <c r="U68" s="19"/>
      <c r="V68" s="49" t="s">
        <v>4831</v>
      </c>
      <c r="W68" s="49">
        <v>978</v>
      </c>
    </row>
    <row r="69" spans="14:23" ht="9.75" customHeight="1">
      <c r="N69" s="34" t="s">
        <v>709</v>
      </c>
      <c r="O69" s="49">
        <v>40.7</v>
      </c>
      <c r="P69" s="49">
        <v>7</v>
      </c>
      <c r="Q69" s="30">
        <v>156</v>
      </c>
      <c r="R69" s="49">
        <v>380</v>
      </c>
      <c r="S69" s="30" t="s">
        <v>700</v>
      </c>
      <c r="T69" s="64">
        <v>1767</v>
      </c>
      <c r="U69" s="19"/>
      <c r="V69" s="49" t="s">
        <v>4832</v>
      </c>
      <c r="W69" s="49">
        <v>978</v>
      </c>
    </row>
    <row r="70" spans="14:23" ht="9.75" customHeight="1">
      <c r="N70" s="34" t="s">
        <v>710</v>
      </c>
      <c r="O70" s="49">
        <v>46.5</v>
      </c>
      <c r="P70" s="49">
        <v>8</v>
      </c>
      <c r="Q70" s="30">
        <v>156</v>
      </c>
      <c r="R70" s="49">
        <v>418</v>
      </c>
      <c r="S70" s="30" t="s">
        <v>701</v>
      </c>
      <c r="T70" s="64">
        <v>1899</v>
      </c>
      <c r="U70" s="19"/>
      <c r="V70" s="49" t="s">
        <v>4833</v>
      </c>
      <c r="W70" s="49">
        <v>978</v>
      </c>
    </row>
    <row r="71" spans="14:23" ht="9.75" customHeight="1">
      <c r="N71" s="34" t="s">
        <v>711</v>
      </c>
      <c r="O71" s="49">
        <v>52.3</v>
      </c>
      <c r="P71" s="49">
        <v>9</v>
      </c>
      <c r="Q71" s="30">
        <v>176</v>
      </c>
      <c r="R71" s="49">
        <v>456</v>
      </c>
      <c r="S71" s="30" t="s">
        <v>702</v>
      </c>
      <c r="T71" s="64">
        <v>2030</v>
      </c>
      <c r="U71" s="19"/>
      <c r="V71" s="49" t="s">
        <v>4834</v>
      </c>
      <c r="W71" s="49">
        <v>978</v>
      </c>
    </row>
    <row r="72" spans="14:23" ht="9.75" customHeight="1" thickBot="1">
      <c r="N72" s="33" t="s">
        <v>712</v>
      </c>
      <c r="O72" s="43">
        <v>58.1</v>
      </c>
      <c r="P72" s="43">
        <v>10</v>
      </c>
      <c r="Q72" s="29">
        <v>176</v>
      </c>
      <c r="R72" s="43">
        <v>494</v>
      </c>
      <c r="S72" s="29" t="s">
        <v>703</v>
      </c>
      <c r="T72" s="65">
        <v>2156</v>
      </c>
      <c r="U72" s="19"/>
      <c r="V72" s="49" t="s">
        <v>4835</v>
      </c>
      <c r="W72" s="49">
        <v>978</v>
      </c>
    </row>
  </sheetData>
  <sheetProtection selectLockedCells="1" selectUnlockedCells="1"/>
  <mergeCells count="19">
    <mergeCell ref="N6:T6"/>
    <mergeCell ref="N14:T14"/>
    <mergeCell ref="N7:N13"/>
    <mergeCell ref="N15:N21"/>
    <mergeCell ref="O57:S57"/>
    <mergeCell ref="N31:N37"/>
    <mergeCell ref="N23:N29"/>
    <mergeCell ref="Q49:Q50"/>
    <mergeCell ref="N51:N53"/>
    <mergeCell ref="Q51:Q53"/>
    <mergeCell ref="N49:N50"/>
    <mergeCell ref="Q61:T61"/>
    <mergeCell ref="O60:S60"/>
    <mergeCell ref="O55:S55"/>
    <mergeCell ref="O56:S56"/>
    <mergeCell ref="N22:T22"/>
    <mergeCell ref="N30:T30"/>
    <mergeCell ref="O58:S58"/>
    <mergeCell ref="O59:S59"/>
  </mergeCells>
  <hyperlinks>
    <hyperlink ref="T1" location="Оглавление!A1" display="Оглавление!A1"/>
  </hyperlinks>
  <printOptions horizontalCentered="1"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N1:AD58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15.125" style="54" customWidth="1"/>
    <col min="15" max="16" width="10.75390625" style="54" customWidth="1"/>
    <col min="17" max="17" width="11.75390625" style="54" customWidth="1"/>
    <col min="18" max="18" width="16.00390625" style="54" customWidth="1"/>
    <col min="19" max="19" width="24.25390625" style="54" customWidth="1"/>
    <col min="20" max="20" width="8.625" style="70" customWidth="1"/>
    <col min="21" max="21" width="2.00390625" style="54" customWidth="1"/>
    <col min="22" max="22" width="10.75390625" style="54" customWidth="1"/>
    <col min="23" max="23" width="7.00390625" style="54" customWidth="1"/>
    <col min="24" max="29" width="2.00390625" style="54" customWidth="1"/>
    <col min="32" max="16384" width="9.125" style="54" customWidth="1"/>
  </cols>
  <sheetData>
    <row r="1" spans="14:20" ht="9.75" customHeight="1">
      <c r="N1" s="55" t="s">
        <v>7</v>
      </c>
      <c r="T1" s="1597" t="s">
        <v>6553</v>
      </c>
    </row>
    <row r="2" spans="14:20" ht="12" customHeight="1">
      <c r="N2" s="1589" t="s">
        <v>158</v>
      </c>
      <c r="O2" s="57"/>
      <c r="P2" s="57"/>
      <c r="Q2" s="57"/>
      <c r="R2" s="57"/>
      <c r="S2" s="57"/>
      <c r="T2" s="67"/>
    </row>
    <row r="3" spans="14:19" ht="18" customHeight="1">
      <c r="N3" s="37" t="s">
        <v>4</v>
      </c>
      <c r="O3" s="37"/>
      <c r="P3" s="37"/>
      <c r="Q3" s="37"/>
      <c r="R3" s="37"/>
      <c r="S3" s="37"/>
    </row>
    <row r="4" spans="14:20" ht="10.5" customHeight="1" thickBot="1">
      <c r="N4" s="37" t="s">
        <v>159</v>
      </c>
      <c r="O4" s="37"/>
      <c r="P4" s="37"/>
      <c r="Q4" s="37"/>
      <c r="R4" s="37"/>
      <c r="S4" s="37"/>
      <c r="T4" s="76"/>
    </row>
    <row r="5" spans="14:20" ht="13.5" customHeight="1" thickBot="1">
      <c r="N5" s="12" t="s">
        <v>160</v>
      </c>
      <c r="O5" s="1742" t="s">
        <v>161</v>
      </c>
      <c r="P5" s="1742"/>
      <c r="Q5" s="1742"/>
      <c r="R5" s="1742"/>
      <c r="S5" s="1742"/>
      <c r="T5" s="66" t="s">
        <v>17</v>
      </c>
    </row>
    <row r="6" spans="14:30" ht="13.5" customHeight="1" thickBot="1">
      <c r="N6" s="52" t="s">
        <v>162</v>
      </c>
      <c r="O6" s="1741"/>
      <c r="P6" s="1741"/>
      <c r="Q6" s="1741"/>
      <c r="R6" s="1741"/>
      <c r="S6" s="1741"/>
      <c r="T6" s="71"/>
      <c r="AD6" s="1592"/>
    </row>
    <row r="7" spans="14:23" ht="13.5" customHeight="1">
      <c r="N7" s="17" t="s">
        <v>163</v>
      </c>
      <c r="O7" s="1685" t="s">
        <v>164</v>
      </c>
      <c r="P7" s="1685"/>
      <c r="Q7" s="1685"/>
      <c r="R7" s="1685"/>
      <c r="S7" s="1685"/>
      <c r="T7" s="69">
        <v>70.14</v>
      </c>
      <c r="V7" s="49" t="s">
        <v>4551</v>
      </c>
      <c r="W7" s="49">
        <v>978</v>
      </c>
    </row>
    <row r="8" spans="14:23" ht="13.5" customHeight="1">
      <c r="N8" s="34" t="s">
        <v>165</v>
      </c>
      <c r="O8" s="1686" t="s">
        <v>166</v>
      </c>
      <c r="P8" s="1686"/>
      <c r="Q8" s="1686"/>
      <c r="R8" s="1686"/>
      <c r="S8" s="1686"/>
      <c r="T8" s="64">
        <v>75.52</v>
      </c>
      <c r="V8" s="49" t="s">
        <v>4552</v>
      </c>
      <c r="W8" s="49">
        <v>978</v>
      </c>
    </row>
    <row r="9" spans="14:23" ht="13.5" customHeight="1">
      <c r="N9" s="34" t="s">
        <v>4271</v>
      </c>
      <c r="O9" s="1686" t="s">
        <v>4272</v>
      </c>
      <c r="P9" s="1686"/>
      <c r="Q9" s="1686"/>
      <c r="R9" s="1686"/>
      <c r="S9" s="1686"/>
      <c r="T9" s="64">
        <v>100.89</v>
      </c>
      <c r="V9" s="49" t="s">
        <v>4553</v>
      </c>
      <c r="W9" s="49">
        <v>978</v>
      </c>
    </row>
    <row r="10" spans="14:23" ht="13.5" customHeight="1">
      <c r="N10" s="34" t="s">
        <v>167</v>
      </c>
      <c r="O10" s="1686" t="s">
        <v>168</v>
      </c>
      <c r="P10" s="1686"/>
      <c r="Q10" s="1686"/>
      <c r="R10" s="1686"/>
      <c r="S10" s="1686"/>
      <c r="T10" s="64">
        <v>31.62</v>
      </c>
      <c r="V10" s="49" t="s">
        <v>4554</v>
      </c>
      <c r="W10" s="49">
        <v>978</v>
      </c>
    </row>
    <row r="11" spans="14:23" ht="13.5" customHeight="1">
      <c r="N11" s="34" t="s">
        <v>169</v>
      </c>
      <c r="O11" s="1686" t="s">
        <v>170</v>
      </c>
      <c r="P11" s="1686"/>
      <c r="Q11" s="1686"/>
      <c r="R11" s="1686"/>
      <c r="S11" s="1686"/>
      <c r="T11" s="64">
        <v>26.13</v>
      </c>
      <c r="V11" s="49" t="s">
        <v>4555</v>
      </c>
      <c r="W11" s="49">
        <v>978</v>
      </c>
    </row>
    <row r="12" spans="14:23" ht="13.5" customHeight="1">
      <c r="N12" s="34" t="s">
        <v>171</v>
      </c>
      <c r="O12" s="1686" t="s">
        <v>172</v>
      </c>
      <c r="P12" s="1686"/>
      <c r="Q12" s="1686"/>
      <c r="R12" s="1686"/>
      <c r="S12" s="1686"/>
      <c r="T12" s="64">
        <v>15.55</v>
      </c>
      <c r="V12" s="49" t="s">
        <v>4556</v>
      </c>
      <c r="W12" s="49">
        <v>978</v>
      </c>
    </row>
    <row r="13" spans="14:23" ht="13.5" customHeight="1">
      <c r="N13" s="34" t="s">
        <v>173</v>
      </c>
      <c r="O13" s="1686" t="s">
        <v>174</v>
      </c>
      <c r="P13" s="1686"/>
      <c r="Q13" s="1686"/>
      <c r="R13" s="1686"/>
      <c r="S13" s="1686"/>
      <c r="T13" s="64">
        <v>11.85</v>
      </c>
      <c r="V13" s="49" t="s">
        <v>4557</v>
      </c>
      <c r="W13" s="49">
        <v>978</v>
      </c>
    </row>
    <row r="14" spans="14:23" ht="13.5" customHeight="1" thickBot="1">
      <c r="N14" s="33" t="s">
        <v>175</v>
      </c>
      <c r="O14" s="1687" t="s">
        <v>176</v>
      </c>
      <c r="P14" s="1687"/>
      <c r="Q14" s="1687"/>
      <c r="R14" s="1687"/>
      <c r="S14" s="1687"/>
      <c r="T14" s="65">
        <v>9.14</v>
      </c>
      <c r="V14" s="49" t="s">
        <v>4558</v>
      </c>
      <c r="W14" s="49">
        <v>978</v>
      </c>
    </row>
    <row r="15" spans="14:23" ht="13.5" customHeight="1" thickBot="1">
      <c r="N15" s="52" t="s">
        <v>177</v>
      </c>
      <c r="O15" s="19"/>
      <c r="P15" s="19"/>
      <c r="Q15" s="19"/>
      <c r="R15" s="19"/>
      <c r="S15" s="19"/>
      <c r="T15" s="71"/>
      <c r="V15" s="49"/>
      <c r="W15" s="49">
        <v>978</v>
      </c>
    </row>
    <row r="16" spans="14:23" ht="13.5" customHeight="1">
      <c r="N16" s="17" t="s">
        <v>178</v>
      </c>
      <c r="O16" s="1685" t="s">
        <v>179</v>
      </c>
      <c r="P16" s="1685"/>
      <c r="Q16" s="1685"/>
      <c r="R16" s="1685"/>
      <c r="S16" s="1685"/>
      <c r="T16" s="69">
        <v>14.6</v>
      </c>
      <c r="V16" s="49" t="s">
        <v>4559</v>
      </c>
      <c r="W16" s="49">
        <v>978</v>
      </c>
    </row>
    <row r="17" spans="14:23" ht="13.5" customHeight="1">
      <c r="N17" s="34" t="s">
        <v>180</v>
      </c>
      <c r="O17" s="1686" t="s">
        <v>181</v>
      </c>
      <c r="P17" s="1686"/>
      <c r="Q17" s="1686"/>
      <c r="R17" s="1686"/>
      <c r="S17" s="1686"/>
      <c r="T17" s="64">
        <v>12.21</v>
      </c>
      <c r="V17" s="49" t="s">
        <v>4560</v>
      </c>
      <c r="W17" s="49">
        <v>978</v>
      </c>
    </row>
    <row r="18" spans="14:23" ht="13.5" customHeight="1">
      <c r="N18" s="34" t="s">
        <v>182</v>
      </c>
      <c r="O18" s="1686" t="s">
        <v>183</v>
      </c>
      <c r="P18" s="1686"/>
      <c r="Q18" s="1686"/>
      <c r="R18" s="1686"/>
      <c r="S18" s="1686"/>
      <c r="T18" s="64">
        <v>13.43</v>
      </c>
      <c r="V18" s="49" t="s">
        <v>4561</v>
      </c>
      <c r="W18" s="49">
        <v>978</v>
      </c>
    </row>
    <row r="19" spans="14:23" ht="13.5" customHeight="1">
      <c r="N19" s="34" t="s">
        <v>184</v>
      </c>
      <c r="O19" s="1686" t="s">
        <v>185</v>
      </c>
      <c r="P19" s="1686"/>
      <c r="Q19" s="1686"/>
      <c r="R19" s="1686"/>
      <c r="S19" s="1686"/>
      <c r="T19" s="64">
        <v>11.29</v>
      </c>
      <c r="V19" s="49" t="s">
        <v>4562</v>
      </c>
      <c r="W19" s="49">
        <v>978</v>
      </c>
    </row>
    <row r="20" spans="14:23" ht="13.5" customHeight="1" thickBot="1">
      <c r="N20" s="33" t="s">
        <v>186</v>
      </c>
      <c r="O20" s="1687" t="s">
        <v>187</v>
      </c>
      <c r="P20" s="1687"/>
      <c r="Q20" s="1687"/>
      <c r="R20" s="1687"/>
      <c r="S20" s="1687"/>
      <c r="T20" s="65">
        <v>13.43</v>
      </c>
      <c r="V20" s="49" t="s">
        <v>4563</v>
      </c>
      <c r="W20" s="49">
        <v>978</v>
      </c>
    </row>
    <row r="21" spans="14:23" ht="13.5" customHeight="1" thickBot="1">
      <c r="N21" s="52" t="s">
        <v>188</v>
      </c>
      <c r="O21" s="19"/>
      <c r="P21" s="19"/>
      <c r="Q21" s="19"/>
      <c r="R21" s="19"/>
      <c r="S21" s="19"/>
      <c r="T21" s="71"/>
      <c r="V21" s="49"/>
      <c r="W21" s="49">
        <v>978</v>
      </c>
    </row>
    <row r="22" spans="14:23" ht="13.5" customHeight="1">
      <c r="N22" s="17" t="s">
        <v>189</v>
      </c>
      <c r="O22" s="1685" t="s">
        <v>190</v>
      </c>
      <c r="P22" s="1685"/>
      <c r="Q22" s="1685"/>
      <c r="R22" s="1685"/>
      <c r="S22" s="1685"/>
      <c r="T22" s="69">
        <v>11.49</v>
      </c>
      <c r="V22" s="49" t="s">
        <v>4565</v>
      </c>
      <c r="W22" s="49">
        <v>978</v>
      </c>
    </row>
    <row r="23" spans="14:23" ht="13.5" customHeight="1">
      <c r="N23" s="34" t="s">
        <v>191</v>
      </c>
      <c r="O23" s="1686" t="s">
        <v>192</v>
      </c>
      <c r="P23" s="1686"/>
      <c r="Q23" s="1686"/>
      <c r="R23" s="1686"/>
      <c r="S23" s="1686"/>
      <c r="T23" s="64">
        <v>8.74</v>
      </c>
      <c r="V23" s="49" t="s">
        <v>4564</v>
      </c>
      <c r="W23" s="49">
        <v>978</v>
      </c>
    </row>
    <row r="24" spans="14:23" ht="13.5" customHeight="1" thickBot="1">
      <c r="N24" s="33" t="s">
        <v>4273</v>
      </c>
      <c r="O24" s="1687" t="s">
        <v>4274</v>
      </c>
      <c r="P24" s="1687"/>
      <c r="Q24" s="1687"/>
      <c r="R24" s="1687"/>
      <c r="S24" s="1687"/>
      <c r="T24" s="65">
        <v>17.24</v>
      </c>
      <c r="V24" s="49" t="s">
        <v>4566</v>
      </c>
      <c r="W24" s="49">
        <v>978</v>
      </c>
    </row>
    <row r="25" spans="14:23" ht="13.5" customHeight="1" thickBot="1">
      <c r="N25" s="52" t="s">
        <v>193</v>
      </c>
      <c r="O25" s="19"/>
      <c r="P25" s="19"/>
      <c r="Q25" s="19"/>
      <c r="R25" s="19"/>
      <c r="S25" s="19"/>
      <c r="T25" s="71"/>
      <c r="V25" s="49"/>
      <c r="W25" s="49">
        <v>978</v>
      </c>
    </row>
    <row r="26" spans="14:23" ht="13.5" customHeight="1">
      <c r="N26" s="17" t="s">
        <v>194</v>
      </c>
      <c r="O26" s="1685" t="s">
        <v>195</v>
      </c>
      <c r="P26" s="1685"/>
      <c r="Q26" s="1685"/>
      <c r="R26" s="1685"/>
      <c r="S26" s="1685"/>
      <c r="T26" s="69">
        <v>26.13</v>
      </c>
      <c r="V26" s="49" t="s">
        <v>4567</v>
      </c>
      <c r="W26" s="49">
        <v>978</v>
      </c>
    </row>
    <row r="27" spans="14:23" ht="13.5" customHeight="1" thickBot="1">
      <c r="N27" s="33" t="s">
        <v>196</v>
      </c>
      <c r="O27" s="1687" t="s">
        <v>197</v>
      </c>
      <c r="P27" s="1687"/>
      <c r="Q27" s="1687"/>
      <c r="R27" s="1687"/>
      <c r="S27" s="1687"/>
      <c r="T27" s="65">
        <v>31.1</v>
      </c>
      <c r="V27" s="49" t="s">
        <v>4568</v>
      </c>
      <c r="W27" s="49">
        <v>978</v>
      </c>
    </row>
    <row r="28" spans="14:23" ht="13.5" customHeight="1" thickBot="1">
      <c r="N28" s="52" t="s">
        <v>198</v>
      </c>
      <c r="O28" s="19"/>
      <c r="P28" s="19"/>
      <c r="Q28" s="19"/>
      <c r="R28" s="19"/>
      <c r="S28" s="19"/>
      <c r="T28" s="71"/>
      <c r="V28" s="49"/>
      <c r="W28" s="49">
        <v>978</v>
      </c>
    </row>
    <row r="29" spans="14:23" ht="13.5" customHeight="1">
      <c r="N29" s="17" t="s">
        <v>199</v>
      </c>
      <c r="O29" s="1685" t="s">
        <v>200</v>
      </c>
      <c r="P29" s="1685"/>
      <c r="Q29" s="1685"/>
      <c r="R29" s="1685"/>
      <c r="S29" s="1685"/>
      <c r="T29" s="69">
        <v>9.06</v>
      </c>
      <c r="V29" s="49" t="s">
        <v>4569</v>
      </c>
      <c r="W29" s="49">
        <v>978</v>
      </c>
    </row>
    <row r="30" spans="14:23" ht="13.5" customHeight="1">
      <c r="N30" s="34" t="s">
        <v>201</v>
      </c>
      <c r="O30" s="1686" t="s">
        <v>202</v>
      </c>
      <c r="P30" s="1686"/>
      <c r="Q30" s="1686"/>
      <c r="R30" s="1686"/>
      <c r="S30" s="1686"/>
      <c r="T30" s="64">
        <v>19.57</v>
      </c>
      <c r="V30" s="49" t="s">
        <v>4570</v>
      </c>
      <c r="W30" s="49">
        <v>978</v>
      </c>
    </row>
    <row r="31" spans="14:23" ht="13.5" customHeight="1">
      <c r="N31" s="34" t="s">
        <v>203</v>
      </c>
      <c r="O31" s="1686" t="s">
        <v>204</v>
      </c>
      <c r="P31" s="1686"/>
      <c r="Q31" s="1686"/>
      <c r="R31" s="1686"/>
      <c r="S31" s="1686"/>
      <c r="T31" s="64">
        <v>5.51</v>
      </c>
      <c r="V31" s="49" t="s">
        <v>4571</v>
      </c>
      <c r="W31" s="49">
        <v>978</v>
      </c>
    </row>
    <row r="32" spans="14:23" ht="13.5" customHeight="1" thickBot="1">
      <c r="N32" s="33" t="s">
        <v>205</v>
      </c>
      <c r="O32" s="1687" t="s">
        <v>206</v>
      </c>
      <c r="P32" s="1687"/>
      <c r="Q32" s="1687"/>
      <c r="R32" s="1687"/>
      <c r="S32" s="1687"/>
      <c r="T32" s="65">
        <v>3.42</v>
      </c>
      <c r="V32" s="49" t="s">
        <v>4572</v>
      </c>
      <c r="W32" s="49">
        <v>978</v>
      </c>
    </row>
    <row r="33" spans="14:23" ht="13.5" customHeight="1" thickBot="1">
      <c r="N33" s="52" t="s">
        <v>207</v>
      </c>
      <c r="O33" s="1737"/>
      <c r="P33" s="1737"/>
      <c r="Q33" s="1737"/>
      <c r="R33" s="1737"/>
      <c r="S33" s="1737"/>
      <c r="T33" s="71"/>
      <c r="V33" s="49"/>
      <c r="W33" s="49">
        <v>978</v>
      </c>
    </row>
    <row r="34" spans="14:23" ht="13.5" customHeight="1">
      <c r="N34" s="17" t="s">
        <v>208</v>
      </c>
      <c r="O34" s="1685" t="s">
        <v>209</v>
      </c>
      <c r="P34" s="1685"/>
      <c r="Q34" s="1685"/>
      <c r="R34" s="1685"/>
      <c r="S34" s="1685"/>
      <c r="T34" s="69">
        <v>10.68</v>
      </c>
      <c r="V34" s="49" t="s">
        <v>4573</v>
      </c>
      <c r="W34" s="49">
        <v>978</v>
      </c>
    </row>
    <row r="35" spans="14:23" ht="13.5" customHeight="1">
      <c r="N35" s="34" t="s">
        <v>210</v>
      </c>
      <c r="O35" s="1686" t="s">
        <v>211</v>
      </c>
      <c r="P35" s="1686"/>
      <c r="Q35" s="1686"/>
      <c r="R35" s="1686"/>
      <c r="S35" s="1686"/>
      <c r="T35" s="64">
        <v>4.98</v>
      </c>
      <c r="V35" s="49" t="s">
        <v>4574</v>
      </c>
      <c r="W35" s="49">
        <v>978</v>
      </c>
    </row>
    <row r="36" spans="14:23" ht="13.5" customHeight="1" thickBot="1">
      <c r="N36" s="33" t="s">
        <v>212</v>
      </c>
      <c r="O36" s="1687" t="s">
        <v>213</v>
      </c>
      <c r="P36" s="1687"/>
      <c r="Q36" s="1687"/>
      <c r="R36" s="1687"/>
      <c r="S36" s="1687"/>
      <c r="T36" s="65">
        <v>3.83</v>
      </c>
      <c r="V36" s="49" t="s">
        <v>4575</v>
      </c>
      <c r="W36" s="49">
        <v>978</v>
      </c>
    </row>
    <row r="37" spans="14:23" ht="13.5" customHeight="1" thickBot="1">
      <c r="N37" s="52" t="s">
        <v>214</v>
      </c>
      <c r="O37" s="19"/>
      <c r="P37" s="19"/>
      <c r="Q37" s="19"/>
      <c r="R37" s="19"/>
      <c r="S37" s="19"/>
      <c r="T37" s="71"/>
      <c r="V37" s="49"/>
      <c r="W37" s="49">
        <v>978</v>
      </c>
    </row>
    <row r="38" spans="14:23" ht="13.5" customHeight="1">
      <c r="N38" s="17" t="s">
        <v>215</v>
      </c>
      <c r="O38" s="1685" t="s">
        <v>216</v>
      </c>
      <c r="P38" s="1685"/>
      <c r="Q38" s="1685"/>
      <c r="R38" s="1685"/>
      <c r="S38" s="1685"/>
      <c r="T38" s="69">
        <v>23.74</v>
      </c>
      <c r="V38" s="49" t="s">
        <v>4576</v>
      </c>
      <c r="W38" s="49">
        <v>978</v>
      </c>
    </row>
    <row r="39" spans="14:23" ht="13.5" customHeight="1">
      <c r="N39" s="34" t="s">
        <v>217</v>
      </c>
      <c r="O39" s="1686" t="s">
        <v>218</v>
      </c>
      <c r="P39" s="1686"/>
      <c r="Q39" s="1686"/>
      <c r="R39" s="1686"/>
      <c r="S39" s="1686"/>
      <c r="T39" s="64">
        <v>44.36</v>
      </c>
      <c r="V39" s="49" t="s">
        <v>4577</v>
      </c>
      <c r="W39" s="49">
        <v>978</v>
      </c>
    </row>
    <row r="40" spans="14:23" ht="13.5" customHeight="1">
      <c r="N40" s="34" t="s">
        <v>219</v>
      </c>
      <c r="O40" s="1686" t="s">
        <v>220</v>
      </c>
      <c r="P40" s="1686"/>
      <c r="Q40" s="1686"/>
      <c r="R40" s="1686"/>
      <c r="S40" s="1686"/>
      <c r="T40" s="64">
        <v>37.12</v>
      </c>
      <c r="V40" s="49" t="s">
        <v>4578</v>
      </c>
      <c r="W40" s="49">
        <v>978</v>
      </c>
    </row>
    <row r="41" spans="14:23" ht="13.5" customHeight="1">
      <c r="N41" s="34" t="s">
        <v>221</v>
      </c>
      <c r="O41" s="1686" t="s">
        <v>222</v>
      </c>
      <c r="P41" s="1686"/>
      <c r="Q41" s="1686"/>
      <c r="R41" s="1686"/>
      <c r="S41" s="1686"/>
      <c r="T41" s="64">
        <v>53.96</v>
      </c>
      <c r="V41" s="49" t="s">
        <v>4579</v>
      </c>
      <c r="W41" s="49">
        <v>978</v>
      </c>
    </row>
    <row r="42" spans="14:23" ht="13.5" customHeight="1">
      <c r="N42" s="34" t="s">
        <v>223</v>
      </c>
      <c r="O42" s="1686" t="s">
        <v>224</v>
      </c>
      <c r="P42" s="1686"/>
      <c r="Q42" s="1686"/>
      <c r="R42" s="1686"/>
      <c r="S42" s="1686"/>
      <c r="T42" s="64">
        <v>36.99</v>
      </c>
      <c r="V42" s="49" t="s">
        <v>4580</v>
      </c>
      <c r="W42" s="49">
        <v>978</v>
      </c>
    </row>
    <row r="43" spans="14:23" ht="13.5" customHeight="1">
      <c r="N43" s="34" t="s">
        <v>225</v>
      </c>
      <c r="O43" s="1686" t="s">
        <v>226</v>
      </c>
      <c r="P43" s="1686"/>
      <c r="Q43" s="1686"/>
      <c r="R43" s="1686"/>
      <c r="S43" s="1686"/>
      <c r="T43" s="64">
        <v>41.94</v>
      </c>
      <c r="V43" s="49" t="s">
        <v>4581</v>
      </c>
      <c r="W43" s="49">
        <v>978</v>
      </c>
    </row>
    <row r="44" spans="14:23" ht="13.5" customHeight="1">
      <c r="N44" s="34" t="s">
        <v>4275</v>
      </c>
      <c r="O44" s="1686" t="s">
        <v>4276</v>
      </c>
      <c r="P44" s="1686"/>
      <c r="Q44" s="1686"/>
      <c r="R44" s="1686"/>
      <c r="S44" s="1686"/>
      <c r="T44" s="64">
        <v>34.15</v>
      </c>
      <c r="V44" s="49" t="s">
        <v>4582</v>
      </c>
      <c r="W44" s="49">
        <v>978</v>
      </c>
    </row>
    <row r="45" spans="14:23" ht="13.5" customHeight="1">
      <c r="N45" s="34" t="s">
        <v>227</v>
      </c>
      <c r="O45" s="1686" t="s">
        <v>228</v>
      </c>
      <c r="P45" s="1686"/>
      <c r="Q45" s="1686"/>
      <c r="R45" s="1686"/>
      <c r="S45" s="1686"/>
      <c r="T45" s="64">
        <v>28.71</v>
      </c>
      <c r="V45" s="49" t="s">
        <v>4583</v>
      </c>
      <c r="W45" s="49">
        <v>978</v>
      </c>
    </row>
    <row r="46" spans="14:23" ht="13.5" customHeight="1">
      <c r="N46" s="34" t="s">
        <v>229</v>
      </c>
      <c r="O46" s="1686" t="s">
        <v>230</v>
      </c>
      <c r="P46" s="1686"/>
      <c r="Q46" s="1686"/>
      <c r="R46" s="1686"/>
      <c r="S46" s="1686"/>
      <c r="T46" s="64">
        <v>15.21</v>
      </c>
      <c r="V46" s="49" t="s">
        <v>4584</v>
      </c>
      <c r="W46" s="49">
        <v>978</v>
      </c>
    </row>
    <row r="47" spans="14:23" ht="13.5" customHeight="1" thickBot="1">
      <c r="N47" s="33" t="s">
        <v>231</v>
      </c>
      <c r="O47" s="1687" t="s">
        <v>232</v>
      </c>
      <c r="P47" s="1687"/>
      <c r="Q47" s="1687"/>
      <c r="R47" s="1687"/>
      <c r="S47" s="1687"/>
      <c r="T47" s="65">
        <v>24.18</v>
      </c>
      <c r="V47" s="49" t="s">
        <v>4585</v>
      </c>
      <c r="W47" s="49">
        <v>978</v>
      </c>
    </row>
    <row r="48" spans="14:23" ht="13.5" customHeight="1" thickBot="1">
      <c r="N48" s="52" t="s">
        <v>233</v>
      </c>
      <c r="O48" s="19"/>
      <c r="P48" s="19"/>
      <c r="Q48" s="19"/>
      <c r="R48" s="19"/>
      <c r="S48" s="19"/>
      <c r="T48" s="71"/>
      <c r="V48" s="49"/>
      <c r="W48" s="49">
        <v>978</v>
      </c>
    </row>
    <row r="49" spans="14:23" ht="13.5" customHeight="1">
      <c r="N49" s="17" t="s">
        <v>234</v>
      </c>
      <c r="O49" s="1685" t="s">
        <v>235</v>
      </c>
      <c r="P49" s="1685"/>
      <c r="Q49" s="1685"/>
      <c r="R49" s="1685"/>
      <c r="S49" s="1685"/>
      <c r="T49" s="69">
        <v>69.4</v>
      </c>
      <c r="V49" s="49" t="s">
        <v>4586</v>
      </c>
      <c r="W49" s="49">
        <v>978</v>
      </c>
    </row>
    <row r="50" spans="14:23" ht="13.5" customHeight="1">
      <c r="N50" s="34" t="s">
        <v>236</v>
      </c>
      <c r="O50" s="1686" t="s">
        <v>237</v>
      </c>
      <c r="P50" s="1686"/>
      <c r="Q50" s="1686"/>
      <c r="R50" s="1686"/>
      <c r="S50" s="1686"/>
      <c r="T50" s="64">
        <v>98.3</v>
      </c>
      <c r="V50" s="49" t="s">
        <v>4587</v>
      </c>
      <c r="W50" s="49">
        <v>978</v>
      </c>
    </row>
    <row r="51" spans="14:23" ht="13.5" customHeight="1" thickBot="1">
      <c r="N51" s="33" t="s">
        <v>238</v>
      </c>
      <c r="O51" s="1687" t="s">
        <v>239</v>
      </c>
      <c r="P51" s="1687"/>
      <c r="Q51" s="1687"/>
      <c r="R51" s="1687"/>
      <c r="S51" s="1687"/>
      <c r="T51" s="65">
        <v>88.68</v>
      </c>
      <c r="V51" s="49" t="s">
        <v>4588</v>
      </c>
      <c r="W51" s="49">
        <v>978</v>
      </c>
    </row>
    <row r="52" spans="14:23" ht="13.5" customHeight="1" thickBot="1">
      <c r="N52" s="52" t="s">
        <v>240</v>
      </c>
      <c r="O52" s="19"/>
      <c r="P52" s="19"/>
      <c r="Q52" s="19"/>
      <c r="R52" s="19"/>
      <c r="S52" s="19"/>
      <c r="T52" s="71"/>
      <c r="V52" s="49"/>
      <c r="W52" s="49">
        <v>978</v>
      </c>
    </row>
    <row r="53" spans="14:23" ht="13.5" customHeight="1">
      <c r="N53" s="17" t="s">
        <v>241</v>
      </c>
      <c r="O53" s="1685" t="s">
        <v>242</v>
      </c>
      <c r="P53" s="1685"/>
      <c r="Q53" s="1685"/>
      <c r="R53" s="1685"/>
      <c r="S53" s="1685"/>
      <c r="T53" s="69">
        <v>122.11</v>
      </c>
      <c r="V53" s="49" t="s">
        <v>4589</v>
      </c>
      <c r="W53" s="49">
        <v>978</v>
      </c>
    </row>
    <row r="54" spans="14:23" ht="13.5" customHeight="1">
      <c r="N54" s="34" t="s">
        <v>243</v>
      </c>
      <c r="O54" s="1686" t="s">
        <v>244</v>
      </c>
      <c r="P54" s="1686"/>
      <c r="Q54" s="1686"/>
      <c r="R54" s="1686"/>
      <c r="S54" s="1686"/>
      <c r="T54" s="64">
        <v>68.66</v>
      </c>
      <c r="V54" s="49" t="s">
        <v>4590</v>
      </c>
      <c r="W54" s="49">
        <v>978</v>
      </c>
    </row>
    <row r="55" spans="14:23" ht="13.5" customHeight="1">
      <c r="N55" s="34" t="s">
        <v>245</v>
      </c>
      <c r="O55" s="1686" t="s">
        <v>246</v>
      </c>
      <c r="P55" s="1686"/>
      <c r="Q55" s="1686"/>
      <c r="R55" s="1686"/>
      <c r="S55" s="1686"/>
      <c r="T55" s="64">
        <v>45.25</v>
      </c>
      <c r="V55" s="49" t="s">
        <v>4591</v>
      </c>
      <c r="W55" s="49">
        <v>978</v>
      </c>
    </row>
    <row r="56" spans="14:23" ht="13.5" customHeight="1">
      <c r="N56" s="34" t="s">
        <v>247</v>
      </c>
      <c r="O56" s="1686" t="s">
        <v>248</v>
      </c>
      <c r="P56" s="1686"/>
      <c r="Q56" s="1686"/>
      <c r="R56" s="1686"/>
      <c r="S56" s="1686"/>
      <c r="T56" s="64">
        <v>79.34</v>
      </c>
      <c r="V56" s="49" t="s">
        <v>4592</v>
      </c>
      <c r="W56" s="49">
        <v>978</v>
      </c>
    </row>
    <row r="57" spans="14:23" ht="13.5" customHeight="1">
      <c r="N57" s="34" t="s">
        <v>249</v>
      </c>
      <c r="O57" s="1686" t="s">
        <v>250</v>
      </c>
      <c r="P57" s="1686"/>
      <c r="Q57" s="1686"/>
      <c r="R57" s="1686"/>
      <c r="S57" s="1686"/>
      <c r="T57" s="64">
        <v>79.34</v>
      </c>
      <c r="V57" s="49" t="s">
        <v>4593</v>
      </c>
      <c r="W57" s="49">
        <v>978</v>
      </c>
    </row>
    <row r="58" spans="14:23" ht="13.5" customHeight="1" thickBot="1">
      <c r="N58" s="33" t="s">
        <v>251</v>
      </c>
      <c r="O58" s="1687" t="s">
        <v>4595</v>
      </c>
      <c r="P58" s="1687"/>
      <c r="Q58" s="1687"/>
      <c r="R58" s="1687"/>
      <c r="S58" s="1687"/>
      <c r="T58" s="65">
        <v>69.6</v>
      </c>
      <c r="V58" s="49" t="s">
        <v>4594</v>
      </c>
      <c r="W58" s="49">
        <v>978</v>
      </c>
    </row>
  </sheetData>
  <sheetProtection selectLockedCells="1" selectUnlockedCells="1"/>
  <mergeCells count="47">
    <mergeCell ref="O57:S57"/>
    <mergeCell ref="O58:S58"/>
    <mergeCell ref="O50:S50"/>
    <mergeCell ref="O51:S51"/>
    <mergeCell ref="O53:S53"/>
    <mergeCell ref="O54:S54"/>
    <mergeCell ref="O55:S55"/>
    <mergeCell ref="O56:S56"/>
    <mergeCell ref="O41:S41"/>
    <mergeCell ref="O42:S42"/>
    <mergeCell ref="O43:S43"/>
    <mergeCell ref="O45:S45"/>
    <mergeCell ref="O46:S46"/>
    <mergeCell ref="O47:S47"/>
    <mergeCell ref="O49:S49"/>
    <mergeCell ref="O44:S44"/>
    <mergeCell ref="O35:S35"/>
    <mergeCell ref="O36:S36"/>
    <mergeCell ref="O38:S38"/>
    <mergeCell ref="O39:S39"/>
    <mergeCell ref="O40:S40"/>
    <mergeCell ref="O30:S30"/>
    <mergeCell ref="O31:S31"/>
    <mergeCell ref="O32:S32"/>
    <mergeCell ref="O33:S33"/>
    <mergeCell ref="O34:S34"/>
    <mergeCell ref="O26:S26"/>
    <mergeCell ref="O27:S27"/>
    <mergeCell ref="O29:S29"/>
    <mergeCell ref="O24:S24"/>
    <mergeCell ref="O17:S17"/>
    <mergeCell ref="O18:S18"/>
    <mergeCell ref="O19:S19"/>
    <mergeCell ref="O20:S20"/>
    <mergeCell ref="O22:S22"/>
    <mergeCell ref="O5:S5"/>
    <mergeCell ref="O7:S7"/>
    <mergeCell ref="O8:S8"/>
    <mergeCell ref="O10:S10"/>
    <mergeCell ref="O11:S11"/>
    <mergeCell ref="O23:S23"/>
    <mergeCell ref="O6:S6"/>
    <mergeCell ref="O12:S12"/>
    <mergeCell ref="O9:S9"/>
    <mergeCell ref="O13:S13"/>
    <mergeCell ref="O14:S14"/>
    <mergeCell ref="O16:S16"/>
  </mergeCells>
  <hyperlinks>
    <hyperlink ref="T1" location="Оглавление!A1" display="Оглавление!A1"/>
  </hyperlinks>
  <printOptions horizontalCentered="1"/>
  <pageMargins left="0.3937007874015748" right="0.3937007874015748" top="0.1968503937007874" bottom="0.1968503937007874" header="0.5118110236220472" footer="0.1968503937007874"/>
  <pageSetup horizontalDpi="600" verticalDpi="600" orientation="portrait" paperSize="9" r:id="rId1"/>
  <headerFooter alignWithMargins="0">
    <oddFooter>&amp;C&amp;A</oddFooter>
  </headerFooter>
  <colBreaks count="1" manualBreakCount="1">
    <brk id="19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130" zoomScaleSheetLayoutView="130" zoomScalePageLayoutView="0" workbookViewId="0" topLeftCell="N1">
      <selection activeCell="T2" sqref="T2"/>
    </sheetView>
  </sheetViews>
  <sheetFormatPr defaultColWidth="9.00390625" defaultRowHeight="12.75"/>
  <cols>
    <col min="1" max="13" width="0" style="54" hidden="1" customWidth="1"/>
    <col min="14" max="14" width="19.375" style="54" customWidth="1"/>
    <col min="15" max="16" width="10.75390625" style="54" customWidth="1"/>
    <col min="17" max="17" width="11.75390625" style="54" customWidth="1"/>
    <col min="18" max="18" width="16.00390625" style="54" customWidth="1"/>
    <col min="19" max="19" width="20.00390625" style="54" customWidth="1"/>
    <col min="20" max="20" width="8.625" style="70" customWidth="1"/>
    <col min="21" max="21" width="1.75390625" style="54" customWidth="1"/>
    <col min="22" max="22" width="11.00390625" style="54" customWidth="1"/>
    <col min="23" max="23" width="6.25390625" style="54" customWidth="1"/>
    <col min="24" max="29" width="1.75390625" style="54" customWidth="1"/>
    <col min="32" max="16384" width="9.125" style="54" customWidth="1"/>
  </cols>
  <sheetData>
    <row r="1" spans="1:20" ht="9.75" customHeight="1">
      <c r="A1" s="1597" t="s">
        <v>6553</v>
      </c>
      <c r="N1" s="55" t="s">
        <v>7</v>
      </c>
      <c r="T1" s="1597" t="s">
        <v>6553</v>
      </c>
    </row>
    <row r="2" spans="14:20" ht="12" customHeight="1">
      <c r="N2" s="1589" t="s">
        <v>158</v>
      </c>
      <c r="O2" s="57"/>
      <c r="P2" s="57"/>
      <c r="Q2" s="57"/>
      <c r="R2" s="57"/>
      <c r="S2" s="57"/>
      <c r="T2" s="67"/>
    </row>
    <row r="3" spans="14:20" ht="15.75" customHeight="1">
      <c r="N3" s="37" t="s">
        <v>4</v>
      </c>
      <c r="O3" s="37"/>
      <c r="P3" s="37"/>
      <c r="Q3" s="37"/>
      <c r="R3" s="37"/>
      <c r="S3" s="37"/>
      <c r="T3" s="68"/>
    </row>
    <row r="4" spans="14:20" ht="10.5" customHeight="1" thickBot="1">
      <c r="N4" s="37" t="s">
        <v>252</v>
      </c>
      <c r="O4" s="37"/>
      <c r="P4" s="37"/>
      <c r="Q4" s="37"/>
      <c r="R4" s="37"/>
      <c r="S4" s="37"/>
      <c r="T4" s="76"/>
    </row>
    <row r="5" spans="14:20" ht="13.5" customHeight="1" thickBot="1">
      <c r="N5" s="12" t="s">
        <v>160</v>
      </c>
      <c r="O5" s="1742" t="s">
        <v>161</v>
      </c>
      <c r="P5" s="1742"/>
      <c r="Q5" s="1742"/>
      <c r="R5" s="1742"/>
      <c r="S5" s="1742"/>
      <c r="T5" s="75" t="s">
        <v>17</v>
      </c>
    </row>
    <row r="6" spans="14:20" ht="13.5" customHeight="1" thickBot="1">
      <c r="N6" s="52" t="s">
        <v>162</v>
      </c>
      <c r="O6" s="19"/>
      <c r="P6" s="19"/>
      <c r="Q6" s="19"/>
      <c r="R6" s="19"/>
      <c r="S6" s="19"/>
      <c r="T6" s="71"/>
    </row>
    <row r="7" spans="14:23" ht="13.5" customHeight="1">
      <c r="N7" s="17" t="s">
        <v>253</v>
      </c>
      <c r="O7" s="1685" t="s">
        <v>254</v>
      </c>
      <c r="P7" s="1685"/>
      <c r="Q7" s="1685"/>
      <c r="R7" s="1685"/>
      <c r="S7" s="1685"/>
      <c r="T7" s="69">
        <v>41.47</v>
      </c>
      <c r="V7" s="49" t="s">
        <v>4596</v>
      </c>
      <c r="W7" s="49">
        <v>978</v>
      </c>
    </row>
    <row r="8" spans="14:23" ht="13.5" customHeight="1">
      <c r="N8" s="34" t="s">
        <v>255</v>
      </c>
      <c r="O8" s="1686" t="s">
        <v>256</v>
      </c>
      <c r="P8" s="1686"/>
      <c r="Q8" s="1686"/>
      <c r="R8" s="1686"/>
      <c r="S8" s="1686"/>
      <c r="T8" s="64">
        <v>32.4</v>
      </c>
      <c r="V8" s="49" t="s">
        <v>4597</v>
      </c>
      <c r="W8" s="49">
        <v>978</v>
      </c>
    </row>
    <row r="9" spans="14:23" ht="13.5" customHeight="1">
      <c r="N9" s="34" t="s">
        <v>257</v>
      </c>
      <c r="O9" s="1686" t="s">
        <v>258</v>
      </c>
      <c r="P9" s="1686"/>
      <c r="Q9" s="1686"/>
      <c r="R9" s="1686"/>
      <c r="S9" s="1686"/>
      <c r="T9" s="64">
        <v>35.59</v>
      </c>
      <c r="V9" s="49" t="s">
        <v>4598</v>
      </c>
      <c r="W9" s="49">
        <v>978</v>
      </c>
    </row>
    <row r="10" spans="14:23" ht="13.5" customHeight="1">
      <c r="N10" s="34" t="s">
        <v>259</v>
      </c>
      <c r="O10" s="1686" t="s">
        <v>260</v>
      </c>
      <c r="P10" s="1686"/>
      <c r="Q10" s="1686"/>
      <c r="R10" s="1686"/>
      <c r="S10" s="1686"/>
      <c r="T10" s="64">
        <v>16.3</v>
      </c>
      <c r="V10" s="49" t="s">
        <v>4599</v>
      </c>
      <c r="W10" s="49">
        <v>978</v>
      </c>
    </row>
    <row r="11" spans="14:23" ht="13.5" customHeight="1">
      <c r="N11" s="34" t="s">
        <v>261</v>
      </c>
      <c r="O11" s="1686" t="s">
        <v>262</v>
      </c>
      <c r="P11" s="1686"/>
      <c r="Q11" s="1686"/>
      <c r="R11" s="1686"/>
      <c r="S11" s="1686"/>
      <c r="T11" s="64">
        <v>23.74</v>
      </c>
      <c r="V11" s="49" t="s">
        <v>4600</v>
      </c>
      <c r="W11" s="49">
        <v>978</v>
      </c>
    </row>
    <row r="12" spans="14:23" ht="13.5" customHeight="1">
      <c r="N12" s="34" t="s">
        <v>263</v>
      </c>
      <c r="O12" s="1686" t="s">
        <v>264</v>
      </c>
      <c r="P12" s="1686"/>
      <c r="Q12" s="1686"/>
      <c r="R12" s="1686"/>
      <c r="S12" s="1686"/>
      <c r="T12" s="64">
        <v>28.87</v>
      </c>
      <c r="V12" s="49" t="s">
        <v>4601</v>
      </c>
      <c r="W12" s="49">
        <v>978</v>
      </c>
    </row>
    <row r="13" spans="14:23" ht="13.5" customHeight="1" thickBot="1">
      <c r="N13" s="33" t="s">
        <v>265</v>
      </c>
      <c r="O13" s="1687" t="s">
        <v>266</v>
      </c>
      <c r="P13" s="1687"/>
      <c r="Q13" s="1687"/>
      <c r="R13" s="1687"/>
      <c r="S13" s="1687"/>
      <c r="T13" s="65">
        <v>55.94</v>
      </c>
      <c r="V13" s="49" t="s">
        <v>4602</v>
      </c>
      <c r="W13" s="49">
        <v>978</v>
      </c>
    </row>
    <row r="14" spans="14:23" ht="13.5" customHeight="1" thickBot="1">
      <c r="N14" s="52" t="s">
        <v>177</v>
      </c>
      <c r="O14" s="19"/>
      <c r="P14" s="19"/>
      <c r="Q14" s="19"/>
      <c r="R14" s="19"/>
      <c r="S14" s="19"/>
      <c r="T14" s="71"/>
      <c r="V14" s="49"/>
      <c r="W14" s="49">
        <v>978</v>
      </c>
    </row>
    <row r="15" spans="14:23" ht="13.5" customHeight="1">
      <c r="N15" s="17" t="s">
        <v>267</v>
      </c>
      <c r="O15" s="1685" t="s">
        <v>268</v>
      </c>
      <c r="P15" s="1685"/>
      <c r="Q15" s="1685"/>
      <c r="R15" s="1685"/>
      <c r="S15" s="1685"/>
      <c r="T15" s="69">
        <v>25.57</v>
      </c>
      <c r="V15" s="49" t="s">
        <v>4603</v>
      </c>
      <c r="W15" s="49">
        <v>978</v>
      </c>
    </row>
    <row r="16" spans="14:23" ht="13.5" customHeight="1">
      <c r="N16" s="34" t="s">
        <v>269</v>
      </c>
      <c r="O16" s="1686" t="s">
        <v>270</v>
      </c>
      <c r="P16" s="1686"/>
      <c r="Q16" s="1686"/>
      <c r="R16" s="1686"/>
      <c r="S16" s="1686"/>
      <c r="T16" s="64">
        <v>29.04</v>
      </c>
      <c r="V16" s="49" t="s">
        <v>4604</v>
      </c>
      <c r="W16" s="49">
        <v>978</v>
      </c>
    </row>
    <row r="17" spans="14:23" ht="13.5" customHeight="1">
      <c r="N17" s="34" t="s">
        <v>271</v>
      </c>
      <c r="O17" s="1686" t="s">
        <v>272</v>
      </c>
      <c r="P17" s="1686"/>
      <c r="Q17" s="1686"/>
      <c r="R17" s="1686"/>
      <c r="S17" s="1686"/>
      <c r="T17" s="64">
        <v>26.66</v>
      </c>
      <c r="V17" s="49" t="s">
        <v>4605</v>
      </c>
      <c r="W17" s="49">
        <v>978</v>
      </c>
    </row>
    <row r="18" spans="14:23" ht="13.5" customHeight="1" thickBot="1">
      <c r="N18" s="33" t="s">
        <v>275</v>
      </c>
      <c r="O18" s="1687" t="s">
        <v>4653</v>
      </c>
      <c r="P18" s="1687"/>
      <c r="Q18" s="1687"/>
      <c r="R18" s="1687"/>
      <c r="S18" s="1687"/>
      <c r="T18" s="65">
        <v>64.65</v>
      </c>
      <c r="V18" s="49" t="s">
        <v>4652</v>
      </c>
      <c r="W18" s="49">
        <v>978</v>
      </c>
    </row>
    <row r="19" spans="14:23" ht="13.5" customHeight="1" thickBot="1">
      <c r="N19" s="52" t="s">
        <v>193</v>
      </c>
      <c r="O19" s="19"/>
      <c r="P19" s="19"/>
      <c r="Q19" s="19"/>
      <c r="R19" s="19"/>
      <c r="S19" s="19"/>
      <c r="T19" s="71"/>
      <c r="V19" s="49"/>
      <c r="W19" s="49">
        <v>978</v>
      </c>
    </row>
    <row r="20" spans="14:23" ht="13.5" customHeight="1" thickBot="1">
      <c r="N20" s="36" t="s">
        <v>273</v>
      </c>
      <c r="O20" s="1688" t="s">
        <v>274</v>
      </c>
      <c r="P20" s="1688"/>
      <c r="Q20" s="1688"/>
      <c r="R20" s="1688"/>
      <c r="S20" s="1688"/>
      <c r="T20" s="66">
        <v>31.1</v>
      </c>
      <c r="V20" s="49" t="s">
        <v>4606</v>
      </c>
      <c r="W20" s="49">
        <v>978</v>
      </c>
    </row>
    <row r="21" spans="14:23" ht="13.5" customHeight="1" thickBot="1">
      <c r="N21" s="52" t="s">
        <v>276</v>
      </c>
      <c r="O21" s="19"/>
      <c r="P21" s="19"/>
      <c r="Q21" s="19"/>
      <c r="R21" s="19"/>
      <c r="S21" s="19"/>
      <c r="T21" s="71"/>
      <c r="V21" s="49"/>
      <c r="W21" s="49">
        <v>978</v>
      </c>
    </row>
    <row r="22" spans="14:23" ht="13.5" customHeight="1">
      <c r="N22" s="17" t="s">
        <v>277</v>
      </c>
      <c r="O22" s="1685" t="s">
        <v>278</v>
      </c>
      <c r="P22" s="1685"/>
      <c r="Q22" s="1685"/>
      <c r="R22" s="1685"/>
      <c r="S22" s="1685"/>
      <c r="T22" s="69">
        <v>32.67</v>
      </c>
      <c r="V22" s="49" t="s">
        <v>4607</v>
      </c>
      <c r="W22" s="49">
        <v>978</v>
      </c>
    </row>
    <row r="23" spans="14:23" ht="13.5" customHeight="1">
      <c r="N23" s="34" t="s">
        <v>279</v>
      </c>
      <c r="O23" s="1686" t="s">
        <v>280</v>
      </c>
      <c r="P23" s="1686"/>
      <c r="Q23" s="1686"/>
      <c r="R23" s="1686"/>
      <c r="S23" s="1686"/>
      <c r="T23" s="64">
        <v>23.38</v>
      </c>
      <c r="V23" s="49" t="s">
        <v>4608</v>
      </c>
      <c r="W23" s="49">
        <v>978</v>
      </c>
    </row>
    <row r="24" spans="14:23" ht="13.5" customHeight="1">
      <c r="N24" s="34" t="s">
        <v>4656</v>
      </c>
      <c r="O24" s="1686" t="s">
        <v>4657</v>
      </c>
      <c r="P24" s="1686"/>
      <c r="Q24" s="1686"/>
      <c r="R24" s="1686"/>
      <c r="S24" s="1686"/>
      <c r="T24" s="64">
        <v>29.54</v>
      </c>
      <c r="V24" s="49" t="s">
        <v>4658</v>
      </c>
      <c r="W24" s="49">
        <v>978</v>
      </c>
    </row>
    <row r="25" spans="14:23" ht="13.5" customHeight="1" thickBot="1">
      <c r="N25" s="33" t="s">
        <v>281</v>
      </c>
      <c r="O25" s="1687" t="s">
        <v>282</v>
      </c>
      <c r="P25" s="1687"/>
      <c r="Q25" s="1687"/>
      <c r="R25" s="1687"/>
      <c r="S25" s="1687"/>
      <c r="T25" s="65">
        <v>32.15</v>
      </c>
      <c r="V25" s="49" t="s">
        <v>4609</v>
      </c>
      <c r="W25" s="49">
        <v>978</v>
      </c>
    </row>
    <row r="26" spans="14:23" ht="13.5" customHeight="1" thickBot="1">
      <c r="N26" s="52" t="s">
        <v>207</v>
      </c>
      <c r="O26" s="19"/>
      <c r="P26" s="19"/>
      <c r="Q26" s="19"/>
      <c r="R26" s="19"/>
      <c r="S26" s="19"/>
      <c r="T26" s="71"/>
      <c r="V26" s="49"/>
      <c r="W26" s="49">
        <v>978</v>
      </c>
    </row>
    <row r="27" spans="14:23" ht="13.5" customHeight="1">
      <c r="N27" s="17" t="s">
        <v>283</v>
      </c>
      <c r="O27" s="1685" t="s">
        <v>284</v>
      </c>
      <c r="P27" s="1685"/>
      <c r="Q27" s="1685"/>
      <c r="R27" s="1685"/>
      <c r="S27" s="1685"/>
      <c r="T27" s="69">
        <v>7.8</v>
      </c>
      <c r="V27" s="49" t="s">
        <v>4610</v>
      </c>
      <c r="W27" s="49">
        <v>978</v>
      </c>
    </row>
    <row r="28" spans="14:23" ht="13.5" customHeight="1">
      <c r="N28" s="34" t="s">
        <v>285</v>
      </c>
      <c r="O28" s="1686" t="s">
        <v>286</v>
      </c>
      <c r="P28" s="1686"/>
      <c r="Q28" s="1686"/>
      <c r="R28" s="1686"/>
      <c r="S28" s="1686"/>
      <c r="T28" s="64">
        <v>13.02</v>
      </c>
      <c r="V28" s="49" t="s">
        <v>4611</v>
      </c>
      <c r="W28" s="49">
        <v>978</v>
      </c>
    </row>
    <row r="29" spans="14:23" ht="13.5" customHeight="1">
      <c r="N29" s="34" t="s">
        <v>287</v>
      </c>
      <c r="O29" s="1686" t="s">
        <v>288</v>
      </c>
      <c r="P29" s="1686"/>
      <c r="Q29" s="1686"/>
      <c r="R29" s="1686"/>
      <c r="S29" s="1686"/>
      <c r="T29" s="64">
        <v>4.45</v>
      </c>
      <c r="V29" s="49" t="s">
        <v>4612</v>
      </c>
      <c r="W29" s="49">
        <v>978</v>
      </c>
    </row>
    <row r="30" spans="14:23" ht="13.5" customHeight="1">
      <c r="N30" s="34" t="s">
        <v>289</v>
      </c>
      <c r="O30" s="1686" t="s">
        <v>290</v>
      </c>
      <c r="P30" s="1686"/>
      <c r="Q30" s="1686"/>
      <c r="R30" s="1686"/>
      <c r="S30" s="1686"/>
      <c r="T30" s="64">
        <v>5.6</v>
      </c>
      <c r="V30" s="49" t="s">
        <v>4613</v>
      </c>
      <c r="W30" s="49">
        <v>978</v>
      </c>
    </row>
    <row r="31" spans="14:23" ht="13.5" customHeight="1" thickBot="1">
      <c r="N31" s="33" t="s">
        <v>291</v>
      </c>
      <c r="O31" s="1687" t="s">
        <v>292</v>
      </c>
      <c r="P31" s="1687"/>
      <c r="Q31" s="1687"/>
      <c r="R31" s="1687"/>
      <c r="S31" s="1687"/>
      <c r="T31" s="65">
        <v>5.44</v>
      </c>
      <c r="V31" s="49" t="s">
        <v>4614</v>
      </c>
      <c r="W31" s="49">
        <v>978</v>
      </c>
    </row>
    <row r="32" spans="14:23" ht="13.5" customHeight="1" thickBot="1">
      <c r="N32" s="52" t="s">
        <v>233</v>
      </c>
      <c r="O32" s="19"/>
      <c r="P32" s="19"/>
      <c r="Q32" s="19"/>
      <c r="R32" s="19"/>
      <c r="S32" s="19"/>
      <c r="T32" s="71"/>
      <c r="V32" s="49"/>
      <c r="W32" s="49">
        <v>978</v>
      </c>
    </row>
    <row r="33" spans="14:23" ht="13.5" customHeight="1">
      <c r="N33" s="17" t="s">
        <v>293</v>
      </c>
      <c r="O33" s="1685" t="s">
        <v>4037</v>
      </c>
      <c r="P33" s="1685"/>
      <c r="Q33" s="1685"/>
      <c r="R33" s="1685"/>
      <c r="S33" s="1685"/>
      <c r="T33" s="69">
        <v>61.87</v>
      </c>
      <c r="V33" s="49" t="s">
        <v>4615</v>
      </c>
      <c r="W33" s="49">
        <v>978</v>
      </c>
    </row>
    <row r="34" spans="14:23" ht="13.5" customHeight="1">
      <c r="N34" s="34" t="s">
        <v>4032</v>
      </c>
      <c r="O34" s="1686" t="s">
        <v>4038</v>
      </c>
      <c r="P34" s="1686"/>
      <c r="Q34" s="1686"/>
      <c r="R34" s="1686"/>
      <c r="S34" s="1686"/>
      <c r="T34" s="64">
        <v>56.4</v>
      </c>
      <c r="V34" s="49" t="s">
        <v>4616</v>
      </c>
      <c r="W34" s="49">
        <v>978</v>
      </c>
    </row>
    <row r="35" spans="14:23" ht="13.5" customHeight="1">
      <c r="N35" s="34" t="s">
        <v>294</v>
      </c>
      <c r="O35" s="1686" t="s">
        <v>295</v>
      </c>
      <c r="P35" s="1686"/>
      <c r="Q35" s="1686"/>
      <c r="R35" s="1686"/>
      <c r="S35" s="1686"/>
      <c r="T35" s="64">
        <v>61.87</v>
      </c>
      <c r="V35" s="49" t="s">
        <v>4617</v>
      </c>
      <c r="W35" s="49">
        <v>978</v>
      </c>
    </row>
    <row r="36" spans="14:23" ht="13.5" customHeight="1">
      <c r="N36" s="34" t="s">
        <v>296</v>
      </c>
      <c r="O36" s="1686" t="s">
        <v>4035</v>
      </c>
      <c r="P36" s="1686"/>
      <c r="Q36" s="1686"/>
      <c r="R36" s="1686"/>
      <c r="S36" s="1686"/>
      <c r="T36" s="64">
        <v>60.66</v>
      </c>
      <c r="V36" s="49" t="s">
        <v>4618</v>
      </c>
      <c r="W36" s="49">
        <v>978</v>
      </c>
    </row>
    <row r="37" spans="14:23" ht="13.5" customHeight="1">
      <c r="N37" s="34" t="s">
        <v>4033</v>
      </c>
      <c r="O37" s="1686" t="s">
        <v>4036</v>
      </c>
      <c r="P37" s="1686"/>
      <c r="Q37" s="1686"/>
      <c r="R37" s="1686"/>
      <c r="S37" s="1686"/>
      <c r="T37" s="64">
        <v>55.22</v>
      </c>
      <c r="V37" s="49" t="s">
        <v>4619</v>
      </c>
      <c r="W37" s="49">
        <v>978</v>
      </c>
    </row>
    <row r="38" spans="14:23" ht="13.5" customHeight="1">
      <c r="N38" s="34" t="s">
        <v>297</v>
      </c>
      <c r="O38" s="1686" t="s">
        <v>298</v>
      </c>
      <c r="P38" s="1686"/>
      <c r="Q38" s="1686"/>
      <c r="R38" s="1686"/>
      <c r="S38" s="1686"/>
      <c r="T38" s="64">
        <v>60.49</v>
      </c>
      <c r="V38" s="49" t="s">
        <v>4620</v>
      </c>
      <c r="W38" s="49">
        <v>978</v>
      </c>
    </row>
    <row r="39" spans="14:23" ht="13.5" customHeight="1">
      <c r="N39" s="34" t="s">
        <v>299</v>
      </c>
      <c r="O39" s="1686" t="s">
        <v>300</v>
      </c>
      <c r="P39" s="1686"/>
      <c r="Q39" s="1686"/>
      <c r="R39" s="1686"/>
      <c r="S39" s="1686"/>
      <c r="T39" s="64">
        <v>58.96</v>
      </c>
      <c r="V39" s="49" t="s">
        <v>4621</v>
      </c>
      <c r="W39" s="49">
        <v>978</v>
      </c>
    </row>
    <row r="40" spans="14:23" ht="13.5" customHeight="1">
      <c r="N40" s="34" t="s">
        <v>4277</v>
      </c>
      <c r="O40" s="1686" t="s">
        <v>4278</v>
      </c>
      <c r="P40" s="1686"/>
      <c r="Q40" s="1686"/>
      <c r="R40" s="1686"/>
      <c r="S40" s="1686"/>
      <c r="T40" s="64">
        <v>63.6</v>
      </c>
      <c r="V40" s="49" t="s">
        <v>4622</v>
      </c>
      <c r="W40" s="49">
        <v>978</v>
      </c>
    </row>
    <row r="41" spans="14:23" ht="13.5" customHeight="1">
      <c r="N41" s="34" t="s">
        <v>4034</v>
      </c>
      <c r="O41" s="1686" t="s">
        <v>4039</v>
      </c>
      <c r="P41" s="1686"/>
      <c r="Q41" s="1686"/>
      <c r="R41" s="1686"/>
      <c r="S41" s="1686"/>
      <c r="T41" s="64">
        <v>67.92</v>
      </c>
      <c r="V41" s="49" t="s">
        <v>4623</v>
      </c>
      <c r="W41" s="49">
        <v>978</v>
      </c>
    </row>
    <row r="42" spans="14:23" ht="13.5" customHeight="1">
      <c r="N42" s="34" t="s">
        <v>4654</v>
      </c>
      <c r="O42" s="1686" t="s">
        <v>301</v>
      </c>
      <c r="P42" s="1686"/>
      <c r="Q42" s="1686"/>
      <c r="R42" s="1686"/>
      <c r="S42" s="1686"/>
      <c r="T42" s="64">
        <v>57.74</v>
      </c>
      <c r="V42" s="49" t="s">
        <v>4655</v>
      </c>
      <c r="W42" s="49">
        <v>978</v>
      </c>
    </row>
    <row r="43" spans="14:23" ht="13.5" customHeight="1" thickBot="1">
      <c r="N43" s="33" t="s">
        <v>302</v>
      </c>
      <c r="O43" s="1687" t="s">
        <v>303</v>
      </c>
      <c r="P43" s="1687"/>
      <c r="Q43" s="1687"/>
      <c r="R43" s="1687"/>
      <c r="S43" s="1687"/>
      <c r="T43" s="65">
        <v>119.95</v>
      </c>
      <c r="V43" s="49" t="s">
        <v>4624</v>
      </c>
      <c r="W43" s="49">
        <v>978</v>
      </c>
    </row>
    <row r="44" spans="14:23" ht="13.5" customHeight="1" thickBot="1">
      <c r="N44" s="52" t="s">
        <v>304</v>
      </c>
      <c r="O44" s="19"/>
      <c r="P44" s="19"/>
      <c r="Q44" s="19"/>
      <c r="R44" s="19"/>
      <c r="S44" s="19"/>
      <c r="T44" s="71"/>
      <c r="V44" s="49"/>
      <c r="W44" s="49">
        <v>978</v>
      </c>
    </row>
    <row r="45" spans="14:23" ht="13.5" customHeight="1">
      <c r="N45" s="17" t="s">
        <v>305</v>
      </c>
      <c r="O45" s="1685" t="s">
        <v>306</v>
      </c>
      <c r="P45" s="1685"/>
      <c r="Q45" s="1685"/>
      <c r="R45" s="1685"/>
      <c r="S45" s="1685"/>
      <c r="T45" s="69">
        <v>32.85</v>
      </c>
      <c r="V45" s="49" t="s">
        <v>4625</v>
      </c>
      <c r="W45" s="49">
        <v>978</v>
      </c>
    </row>
    <row r="46" spans="14:23" ht="13.5" customHeight="1">
      <c r="N46" s="34" t="s">
        <v>307</v>
      </c>
      <c r="O46" s="1686" t="s">
        <v>308</v>
      </c>
      <c r="P46" s="1686"/>
      <c r="Q46" s="1686"/>
      <c r="R46" s="1686"/>
      <c r="S46" s="1686"/>
      <c r="T46" s="64">
        <v>30.41</v>
      </c>
      <c r="V46" s="49" t="s">
        <v>4626</v>
      </c>
      <c r="W46" s="49">
        <v>978</v>
      </c>
    </row>
    <row r="47" spans="14:23" ht="13.5" customHeight="1">
      <c r="N47" s="34" t="s">
        <v>4659</v>
      </c>
      <c r="O47" s="1686" t="s">
        <v>4661</v>
      </c>
      <c r="P47" s="1686"/>
      <c r="Q47" s="1686"/>
      <c r="R47" s="1686"/>
      <c r="S47" s="1686"/>
      <c r="T47" s="64">
        <v>22.79</v>
      </c>
      <c r="V47" s="49" t="s">
        <v>4660</v>
      </c>
      <c r="W47" s="49">
        <v>978</v>
      </c>
    </row>
    <row r="48" spans="14:23" ht="13.5" customHeight="1" thickBot="1">
      <c r="N48" s="33" t="s">
        <v>309</v>
      </c>
      <c r="O48" s="1687" t="s">
        <v>310</v>
      </c>
      <c r="P48" s="1687"/>
      <c r="Q48" s="1687"/>
      <c r="R48" s="1687"/>
      <c r="S48" s="1687"/>
      <c r="T48" s="65">
        <v>30.08</v>
      </c>
      <c r="V48" s="49" t="s">
        <v>4627</v>
      </c>
      <c r="W48" s="49">
        <v>978</v>
      </c>
    </row>
    <row r="49" spans="14:23" ht="13.5" customHeight="1" thickBot="1">
      <c r="N49" s="52" t="s">
        <v>311</v>
      </c>
      <c r="O49" s="19"/>
      <c r="P49" s="19"/>
      <c r="Q49" s="19"/>
      <c r="R49" s="19"/>
      <c r="S49" s="19"/>
      <c r="T49" s="71"/>
      <c r="V49" s="49"/>
      <c r="W49" s="49">
        <v>978</v>
      </c>
    </row>
    <row r="50" spans="14:23" ht="13.5" customHeight="1">
      <c r="N50" s="17" t="s">
        <v>313</v>
      </c>
      <c r="O50" s="1685" t="s">
        <v>314</v>
      </c>
      <c r="P50" s="1685"/>
      <c r="Q50" s="1685"/>
      <c r="R50" s="1685"/>
      <c r="S50" s="1685"/>
      <c r="T50" s="69">
        <v>141.61</v>
      </c>
      <c r="V50" s="49" t="s">
        <v>4628</v>
      </c>
      <c r="W50" s="49">
        <v>978</v>
      </c>
    </row>
    <row r="51" spans="14:23" ht="13.5" customHeight="1">
      <c r="N51" s="34" t="s">
        <v>315</v>
      </c>
      <c r="O51" s="1686" t="s">
        <v>312</v>
      </c>
      <c r="P51" s="1686"/>
      <c r="Q51" s="1686"/>
      <c r="R51" s="1686"/>
      <c r="S51" s="1686"/>
      <c r="T51" s="64">
        <v>123.01</v>
      </c>
      <c r="V51" s="49" t="s">
        <v>4629</v>
      </c>
      <c r="W51" s="49">
        <v>978</v>
      </c>
    </row>
    <row r="52" spans="14:23" ht="13.5" customHeight="1">
      <c r="N52" s="34" t="s">
        <v>316</v>
      </c>
      <c r="O52" s="1686" t="s">
        <v>317</v>
      </c>
      <c r="P52" s="1686"/>
      <c r="Q52" s="1686"/>
      <c r="R52" s="1686"/>
      <c r="S52" s="1686"/>
      <c r="T52" s="64">
        <v>131.98</v>
      </c>
      <c r="V52" s="49" t="s">
        <v>4630</v>
      </c>
      <c r="W52" s="49">
        <v>978</v>
      </c>
    </row>
    <row r="53" spans="14:23" ht="13.5" customHeight="1">
      <c r="N53" s="34" t="s">
        <v>318</v>
      </c>
      <c r="O53" s="1686" t="s">
        <v>319</v>
      </c>
      <c r="P53" s="1686"/>
      <c r="Q53" s="1686"/>
      <c r="R53" s="1686"/>
      <c r="S53" s="1686"/>
      <c r="T53" s="64">
        <v>85.43</v>
      </c>
      <c r="V53" s="49" t="s">
        <v>4631</v>
      </c>
      <c r="W53" s="49">
        <v>978</v>
      </c>
    </row>
    <row r="54" spans="14:23" ht="13.5" customHeight="1" thickBot="1">
      <c r="N54" s="33" t="s">
        <v>320</v>
      </c>
      <c r="O54" s="1687" t="s">
        <v>321</v>
      </c>
      <c r="P54" s="1687"/>
      <c r="Q54" s="1687"/>
      <c r="R54" s="1687"/>
      <c r="S54" s="1687"/>
      <c r="T54" s="65">
        <v>47.73</v>
      </c>
      <c r="V54" s="49" t="s">
        <v>4632</v>
      </c>
      <c r="W54" s="49">
        <v>978</v>
      </c>
    </row>
  </sheetData>
  <sheetProtection selectLockedCells="1" selectUnlockedCells="1"/>
  <mergeCells count="42">
    <mergeCell ref="O24:S24"/>
    <mergeCell ref="O51:S51"/>
    <mergeCell ref="O53:S53"/>
    <mergeCell ref="O54:S54"/>
    <mergeCell ref="O43:S43"/>
    <mergeCell ref="O45:S45"/>
    <mergeCell ref="O46:S46"/>
    <mergeCell ref="O48:S48"/>
    <mergeCell ref="O50:S50"/>
    <mergeCell ref="O47:S47"/>
    <mergeCell ref="O52:S52"/>
    <mergeCell ref="O39:S39"/>
    <mergeCell ref="O42:S42"/>
    <mergeCell ref="O34:S34"/>
    <mergeCell ref="O37:S37"/>
    <mergeCell ref="O40:S40"/>
    <mergeCell ref="O41:S41"/>
    <mergeCell ref="O31:S31"/>
    <mergeCell ref="O33:S33"/>
    <mergeCell ref="O35:S35"/>
    <mergeCell ref="O36:S36"/>
    <mergeCell ref="O38:S38"/>
    <mergeCell ref="O25:S25"/>
    <mergeCell ref="O27:S27"/>
    <mergeCell ref="O28:S28"/>
    <mergeCell ref="O29:S29"/>
    <mergeCell ref="O30:S30"/>
    <mergeCell ref="O22:S22"/>
    <mergeCell ref="O23:S23"/>
    <mergeCell ref="O11:S11"/>
    <mergeCell ref="O12:S12"/>
    <mergeCell ref="O13:S13"/>
    <mergeCell ref="O15:S15"/>
    <mergeCell ref="O16:S16"/>
    <mergeCell ref="O17:S17"/>
    <mergeCell ref="O5:S5"/>
    <mergeCell ref="O7:S7"/>
    <mergeCell ref="O8:S8"/>
    <mergeCell ref="O9:S9"/>
    <mergeCell ref="O10:S10"/>
    <mergeCell ref="O20:S20"/>
    <mergeCell ref="O18:S18"/>
  </mergeCells>
  <hyperlinks>
    <hyperlink ref="A1" location="Оглавление!A1" display="Оглавление!A1"/>
    <hyperlink ref="T1" location="Оглавление!A1" display="Оглавление!A1"/>
  </hyperlinks>
  <printOptions horizontalCentered="1"/>
  <pageMargins left="0.3937007874015748" right="0.3937007874015748" top="0.1968503937007874" bottom="0.35433070866141736" header="0.5118110236220472" footer="0.1968503937007874"/>
  <pageSetup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Балакирев Андрей</dc:creator>
  <cp:keywords/>
  <dc:description/>
  <cp:lastModifiedBy>User</cp:lastModifiedBy>
  <cp:lastPrinted>2012-06-15T08:57:39Z</cp:lastPrinted>
  <dcterms:created xsi:type="dcterms:W3CDTF">2011-10-27T10:34:50Z</dcterms:created>
  <dcterms:modified xsi:type="dcterms:W3CDTF">2012-11-21T13:16:00Z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